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amrutmaliye/Downloads/"/>
    </mc:Choice>
  </mc:AlternateContent>
  <xr:revisionPtr revIDLastSave="0" documentId="13_ncr:1_{0A0EAD5B-FBC2-8B4C-8970-C54CD87A2C05}" xr6:coauthVersionLast="47" xr6:coauthVersionMax="47" xr10:uidLastSave="{00000000-0000-0000-0000-000000000000}"/>
  <bookViews>
    <workbookView xWindow="0" yWindow="500" windowWidth="28800" windowHeight="15800" tabRatio="500" xr2:uid="{00000000-000D-0000-FFFF-FFFF00000000}"/>
  </bookViews>
  <sheets>
    <sheet name="Total Charges for Cities 200" sheetId="5" r:id="rId1"/>
    <sheet name="Total Charges for Cities 100" sheetId="12" r:id="rId2"/>
    <sheet name="Total Charge Drinking City 200" sheetId="10" r:id="rId3"/>
    <sheet name="Total Charge Drinking City 100" sheetId="13" r:id="rId4"/>
    <sheet name="Total Charges for Capitals 200" sheetId="11" r:id="rId5"/>
    <sheet name="Total Charges for Capitals 100" sheetId="14" r:id="rId6"/>
    <sheet name="VA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15" i="12" l="1"/>
  <c r="I13" i="12"/>
  <c r="I12" i="12"/>
  <c r="I11" i="12"/>
  <c r="I10" i="12"/>
  <c r="I12" i="5"/>
  <c r="I11" i="5"/>
  <c r="I10" i="5"/>
  <c r="I9" i="5"/>
  <c r="I7" i="5"/>
</calcChain>
</file>

<file path=xl/sharedStrings.xml><?xml version="1.0" encoding="utf-8"?>
<sst xmlns="http://schemas.openxmlformats.org/spreadsheetml/2006/main" count="1829" uniqueCount="309">
  <si>
    <t>Name</t>
  </si>
  <si>
    <t>Footer Note</t>
  </si>
  <si>
    <t>City</t>
  </si>
  <si>
    <t>Albania</t>
  </si>
  <si>
    <t>n/a</t>
  </si>
  <si>
    <t>Austria</t>
  </si>
  <si>
    <t>Belgium</t>
  </si>
  <si>
    <t>Brazil</t>
  </si>
  <si>
    <t>Canada</t>
  </si>
  <si>
    <t>Chile</t>
  </si>
  <si>
    <t>Hong Kong, China</t>
  </si>
  <si>
    <t>Chinese Taiwan</t>
  </si>
  <si>
    <t>Cyprus</t>
  </si>
  <si>
    <t>Denmark</t>
  </si>
  <si>
    <t>Finland</t>
  </si>
  <si>
    <t>France</t>
  </si>
  <si>
    <t>Germany</t>
  </si>
  <si>
    <t>Greece</t>
  </si>
  <si>
    <t>India</t>
  </si>
  <si>
    <t>Iran</t>
  </si>
  <si>
    <t>Italy</t>
  </si>
  <si>
    <t>Japan</t>
  </si>
  <si>
    <t>Kenya</t>
  </si>
  <si>
    <t>Macao, China</t>
  </si>
  <si>
    <t>Malaysia</t>
  </si>
  <si>
    <t>Malta</t>
  </si>
  <si>
    <t>Country</t>
  </si>
  <si>
    <t>Notes</t>
  </si>
  <si>
    <t>Hungary</t>
  </si>
  <si>
    <t>Measurement Unit</t>
  </si>
  <si>
    <t>Landcode</t>
  </si>
  <si>
    <t>VAT drinking water</t>
  </si>
  <si>
    <t>Total charge drinking water</t>
  </si>
  <si>
    <t>VAT environmental charges</t>
  </si>
  <si>
    <t>VAT other taxes</t>
  </si>
  <si>
    <t>Kuala Lumpur</t>
  </si>
  <si>
    <t>MYS</t>
  </si>
  <si>
    <t>Ahvaz</t>
  </si>
  <si>
    <t>IRN</t>
  </si>
  <si>
    <t>Malindi</t>
  </si>
  <si>
    <t>KEN</t>
  </si>
  <si>
    <t>Shiraz</t>
  </si>
  <si>
    <t>Esfahan</t>
  </si>
  <si>
    <t>Tabriz</t>
  </si>
  <si>
    <t>Tehran</t>
  </si>
  <si>
    <t>Muranga</t>
  </si>
  <si>
    <t>Mombasa</t>
  </si>
  <si>
    <t>Hyderabad</t>
  </si>
  <si>
    <t>IND</t>
  </si>
  <si>
    <t>Nyeri</t>
  </si>
  <si>
    <t>Taipei</t>
  </si>
  <si>
    <t>TWN</t>
  </si>
  <si>
    <t>Shkoder</t>
  </si>
  <si>
    <t>ALB</t>
  </si>
  <si>
    <t>Kaohsiung</t>
  </si>
  <si>
    <t>Berat-Kucove</t>
  </si>
  <si>
    <t>Nairobi</t>
  </si>
  <si>
    <t>Sao Paulo</t>
  </si>
  <si>
    <t>BRA</t>
  </si>
  <si>
    <t>Milan</t>
  </si>
  <si>
    <t>ITA</t>
  </si>
  <si>
    <t>Ankara</t>
  </si>
  <si>
    <t>TUR</t>
  </si>
  <si>
    <t>VAT on drinking water</t>
  </si>
  <si>
    <t>VAT on sewerage</t>
  </si>
  <si>
    <t>VAT on waste water treatment</t>
  </si>
  <si>
    <t>VAT on other charges</t>
  </si>
  <si>
    <t>Netherlands</t>
  </si>
  <si>
    <t>Tirana</t>
  </si>
  <si>
    <t>Durres</t>
  </si>
  <si>
    <t>Korce</t>
  </si>
  <si>
    <t>Buenos Aires</t>
  </si>
  <si>
    <t>ARG</t>
  </si>
  <si>
    <t>Jujuy</t>
  </si>
  <si>
    <t>Mar del Plata</t>
  </si>
  <si>
    <t>Viedma</t>
  </si>
  <si>
    <t>Córdoba</t>
  </si>
  <si>
    <t>Santa Fe</t>
  </si>
  <si>
    <t>Austria average</t>
  </si>
  <si>
    <t>AUT</t>
  </si>
  <si>
    <t>Louvain</t>
  </si>
  <si>
    <t>BEL</t>
  </si>
  <si>
    <t>Norway</t>
  </si>
  <si>
    <t>Poland</t>
  </si>
  <si>
    <t>Portugal</t>
  </si>
  <si>
    <t>Romania</t>
  </si>
  <si>
    <t>Russia</t>
  </si>
  <si>
    <t>South Korea</t>
  </si>
  <si>
    <t>Spain</t>
  </si>
  <si>
    <t>Switzerland</t>
  </si>
  <si>
    <t>Turkey</t>
  </si>
  <si>
    <t>United States of America</t>
  </si>
  <si>
    <t>Singapore</t>
  </si>
  <si>
    <t>Sweden</t>
  </si>
  <si>
    <t>Hong Kong</t>
  </si>
  <si>
    <t>Istanbul</t>
  </si>
  <si>
    <t>Izmir</t>
  </si>
  <si>
    <t>Gwangju</t>
  </si>
  <si>
    <t>Brazil average</t>
  </si>
  <si>
    <t>Daejeon</t>
  </si>
  <si>
    <t>Seoul</t>
  </si>
  <si>
    <t>Incheon</t>
  </si>
  <si>
    <t>Gyeounggi</t>
  </si>
  <si>
    <t>Daegu</t>
  </si>
  <si>
    <t>Brasilia</t>
  </si>
  <si>
    <t>Santiago</t>
  </si>
  <si>
    <t>Ulsan</t>
  </si>
  <si>
    <t>Busan</t>
  </si>
  <si>
    <t>Bucharest</t>
  </si>
  <si>
    <t>Oradea</t>
  </si>
  <si>
    <t>Concepción</t>
  </si>
  <si>
    <t>Osaka</t>
  </si>
  <si>
    <t>Rancagua</t>
  </si>
  <si>
    <t>Nagoya</t>
  </si>
  <si>
    <t>Brasov</t>
  </si>
  <si>
    <t>Thessaloniki</t>
  </si>
  <si>
    <t>Madrid</t>
  </si>
  <si>
    <t>Valdivia</t>
  </si>
  <si>
    <t>Debrecen</t>
  </si>
  <si>
    <t>Cluj Napoca</t>
  </si>
  <si>
    <t>Calarasi</t>
  </si>
  <si>
    <t>Temuco</t>
  </si>
  <si>
    <t>Talca</t>
  </si>
  <si>
    <t>La Serena</t>
  </si>
  <si>
    <t>Porto</t>
  </si>
  <si>
    <t>Kalamata</t>
  </si>
  <si>
    <t>Focsani</t>
  </si>
  <si>
    <t>Serres</t>
  </si>
  <si>
    <t>Miskolc</t>
  </si>
  <si>
    <t>Hiroshima</t>
  </si>
  <si>
    <t>Braga</t>
  </si>
  <si>
    <t>Valparaiso</t>
  </si>
  <si>
    <t>Arica</t>
  </si>
  <si>
    <t>Bialystok</t>
  </si>
  <si>
    <t>Bilbao</t>
  </si>
  <si>
    <t>Chillán</t>
  </si>
  <si>
    <t>Bologna</t>
  </si>
  <si>
    <t>Yokohama</t>
  </si>
  <si>
    <t>Faro</t>
  </si>
  <si>
    <t>Budapest</t>
  </si>
  <si>
    <t>Chicago</t>
  </si>
  <si>
    <t>Puerto Montt</t>
  </si>
  <si>
    <t>Punta Arenas</t>
  </si>
  <si>
    <t>Tokyo</t>
  </si>
  <si>
    <t>Turin</t>
  </si>
  <si>
    <t>Coimbra</t>
  </si>
  <si>
    <t>Stockholm</t>
  </si>
  <si>
    <t>Rome</t>
  </si>
  <si>
    <t>Miami</t>
  </si>
  <si>
    <t>Rethymno</t>
  </si>
  <si>
    <t>Constanta</t>
  </si>
  <si>
    <t>Valencia</t>
  </si>
  <si>
    <t>Arad</t>
  </si>
  <si>
    <t>Iquique</t>
  </si>
  <si>
    <t>Fukuoka</t>
  </si>
  <si>
    <t>Lisbon</t>
  </si>
  <si>
    <t>Sapporo</t>
  </si>
  <si>
    <t>Gyõr</t>
  </si>
  <si>
    <t>Bari</t>
  </si>
  <si>
    <t>Jerusalem</t>
  </si>
  <si>
    <t>Sevilla</t>
  </si>
  <si>
    <t>Malmö</t>
  </si>
  <si>
    <t>Warsaw</t>
  </si>
  <si>
    <t>Sintra</t>
  </si>
  <si>
    <t>Bydgoszcz</t>
  </si>
  <si>
    <t>Antofagasta</t>
  </si>
  <si>
    <t>Radom</t>
  </si>
  <si>
    <t>Copiapó</t>
  </si>
  <si>
    <t>Ottawa</t>
  </si>
  <si>
    <t>Paphos</t>
  </si>
  <si>
    <t>Loures</t>
  </si>
  <si>
    <t>Sendai</t>
  </si>
  <si>
    <t>Larnaca</t>
  </si>
  <si>
    <t>Saskatoon</t>
  </si>
  <si>
    <t>Wroclaw</t>
  </si>
  <si>
    <t>Coyhaique</t>
  </si>
  <si>
    <t>Nicosia</t>
  </si>
  <si>
    <t>Szeged</t>
  </si>
  <si>
    <t>Tarnow</t>
  </si>
  <si>
    <t>Eindhoven</t>
  </si>
  <si>
    <t>SEDIF</t>
  </si>
  <si>
    <t>Strassbourg</t>
  </si>
  <si>
    <t>Reims</t>
  </si>
  <si>
    <t>Limassol</t>
  </si>
  <si>
    <t>Denver</t>
  </si>
  <si>
    <t>Barcelona</t>
  </si>
  <si>
    <t>Lyon</t>
  </si>
  <si>
    <t>Durham</t>
  </si>
  <si>
    <t>Linköping</t>
  </si>
  <si>
    <t>Macao, China average</t>
  </si>
  <si>
    <t>Amsterdam</t>
  </si>
  <si>
    <t>Minneapolis</t>
  </si>
  <si>
    <t>New York</t>
  </si>
  <si>
    <t>Trondheim</t>
  </si>
  <si>
    <t>Utrecht</t>
  </si>
  <si>
    <t>Bordeaux</t>
  </si>
  <si>
    <t>Göteborg</t>
  </si>
  <si>
    <t>Uppsala</t>
  </si>
  <si>
    <t>Brussels</t>
  </si>
  <si>
    <t>Rotterdam</t>
  </si>
  <si>
    <t>Malta average</t>
  </si>
  <si>
    <t>Espoo</t>
  </si>
  <si>
    <t>Helsinki</t>
  </si>
  <si>
    <t>Vantaa</t>
  </si>
  <si>
    <t>Marseille</t>
  </si>
  <si>
    <t>Zürich</t>
  </si>
  <si>
    <t>Oslo</t>
  </si>
  <si>
    <t>Nancy</t>
  </si>
  <si>
    <t>Basel</t>
  </si>
  <si>
    <t>Calgary</t>
  </si>
  <si>
    <t>Los Angeles</t>
  </si>
  <si>
    <t>Lille</t>
  </si>
  <si>
    <t>Bergen</t>
  </si>
  <si>
    <t>Den Haag</t>
  </si>
  <si>
    <t>Paris</t>
  </si>
  <si>
    <t>Oulu</t>
  </si>
  <si>
    <t>Vancouver</t>
  </si>
  <si>
    <t>Athens</t>
  </si>
  <si>
    <t>Lausanne</t>
  </si>
  <si>
    <t>Berlin</t>
  </si>
  <si>
    <t>Geneva</t>
  </si>
  <si>
    <t>Bern</t>
  </si>
  <si>
    <t>Antwerp</t>
  </si>
  <si>
    <t>Tampere</t>
  </si>
  <si>
    <t>Winnipeg</t>
  </si>
  <si>
    <t>Brest</t>
  </si>
  <si>
    <t>Turku</t>
  </si>
  <si>
    <t>Kortrijk</t>
  </si>
  <si>
    <t>Genk</t>
  </si>
  <si>
    <t>Ghent</t>
  </si>
  <si>
    <t>Le Havre</t>
  </si>
  <si>
    <t>Charleroi</t>
  </si>
  <si>
    <t>Copenhagen</t>
  </si>
  <si>
    <t>Liège</t>
  </si>
  <si>
    <t>Washington D.C.</t>
  </si>
  <si>
    <t>Aarhus</t>
  </si>
  <si>
    <t>Aalborg</t>
  </si>
  <si>
    <t>Esbjerg</t>
  </si>
  <si>
    <t>Odense</t>
  </si>
  <si>
    <t>Russia average</t>
  </si>
  <si>
    <t>Moscow</t>
  </si>
  <si>
    <t>for domestic use
ter info:
commercial 200 m³ = 315.73 US$
industrial 200 m³ = 372.58 US$</t>
  </si>
  <si>
    <t>charges 2019: variable component, based on water consumption =&gt; depend on size 50-8000</t>
  </si>
  <si>
    <t>HKG</t>
  </si>
  <si>
    <t>KOR</t>
  </si>
  <si>
    <t>CHL</t>
  </si>
  <si>
    <t>ROU</t>
  </si>
  <si>
    <t>JPN</t>
  </si>
  <si>
    <t>GRC</t>
  </si>
  <si>
    <t>ESP</t>
  </si>
  <si>
    <t>HUN</t>
  </si>
  <si>
    <t>PRT</t>
  </si>
  <si>
    <t>POL</t>
  </si>
  <si>
    <t>USA</t>
  </si>
  <si>
    <t>SGP</t>
  </si>
  <si>
    <t>SWE</t>
  </si>
  <si>
    <t>ISR</t>
  </si>
  <si>
    <t>CAN</t>
  </si>
  <si>
    <t>CYP</t>
  </si>
  <si>
    <t>NLD</t>
  </si>
  <si>
    <t>FRA</t>
  </si>
  <si>
    <t>MAC</t>
  </si>
  <si>
    <t>NOR</t>
  </si>
  <si>
    <t>MLT</t>
  </si>
  <si>
    <t>FIN</t>
  </si>
  <si>
    <t>CHE</t>
  </si>
  <si>
    <t>DEU</t>
  </si>
  <si>
    <t>DNK</t>
  </si>
  <si>
    <t>RUS</t>
  </si>
  <si>
    <t>VAT - charges 2019: bij VAT other charges = VAT for fixed tariff component</t>
  </si>
  <si>
    <t>VAT - additional value charged to consumers by the operator of the city of Lisbon (EPAL) that is aimed at compensating the costs of the water consumed by the municipality of Lisbon</t>
  </si>
  <si>
    <t>VAT - other charges: tap water tax</t>
  </si>
  <si>
    <t>Othe Charges - distribution and concession reimbursements ("precario"); VAT - other charges: tap water tax</t>
  </si>
  <si>
    <t>Increasing block tariff at €1.3965/m3 up to 33m3/person/annum and €5.1395/m3 above 33m3/person/annum. 
Assume water consumption spread evenly over the year.</t>
  </si>
  <si>
    <t>Fixed charge drinking water</t>
  </si>
  <si>
    <t>Variable charge drinking water</t>
  </si>
  <si>
    <t>Other charges drinking water</t>
  </si>
  <si>
    <t>Environmental charges</t>
  </si>
  <si>
    <t>Other taxes</t>
  </si>
  <si>
    <t>Total annual charges</t>
  </si>
  <si>
    <t>variable component, based on water consumption =&gt; depend on size 50-8000</t>
  </si>
  <si>
    <t xml:space="preserve"> for domestic use
ter info:
commercial 200 m³ = 315.73 US$
industrial 200 m³ = 372.58 US$</t>
  </si>
  <si>
    <t>Other Charges - distribution and concession reimbursements ("precario")</t>
  </si>
  <si>
    <t>VAT other charges = VAT for fixed tariff component</t>
  </si>
  <si>
    <t>Other Taxes - additional value charged to consumers by the operator of the city of Lisbon (EPAL) that is aimed at compensating the costs of the water consumed by the municipality of Lisbon</t>
  </si>
  <si>
    <t xml:space="preserve"> Other Taxes - tap water tax</t>
  </si>
  <si>
    <t>provincie Rio Negro</t>
  </si>
  <si>
    <t xml:space="preserve">Fixed charge </t>
  </si>
  <si>
    <t xml:space="preserve">Variable charge </t>
  </si>
  <si>
    <t xml:space="preserve">For Miami, there is a volumetric allowance included in the fixed charge (minimum charge).  The fixed charge provides for three hundred cubic feet per month of consumption.  That amount annualized does not exceed the 100 m³ per year.  </t>
  </si>
  <si>
    <t>For a 3 person household
Increasing block tariff at €1.3965/m3 up to 33m3/person/annum and €5.1395/m3 above 33m3/person/annum. 
Assume water consumption spread evenly over the year.</t>
  </si>
  <si>
    <t>Additional value charged to consumers by the operator of the city of Lisbon (EPAL) that is aimed at compensating the costs of the water consumed by the municipality of Lisbon</t>
  </si>
  <si>
    <t>Other charges: tap water tax</t>
  </si>
  <si>
    <t>Distribution and concession reimbursements ("precario")</t>
  </si>
  <si>
    <t>Distribution and concession reimbursements ("precario"); Other charges: tap water tax</t>
  </si>
  <si>
    <t>Only drinking water, without environmental charges and other taxes, included VAT drinking water</t>
  </si>
  <si>
    <t>only drinking water, without environmental charges and other taxes, included VAT drinking water</t>
  </si>
  <si>
    <t>Other Charges: tap water tax</t>
  </si>
  <si>
    <t>There are not VAT in Brazil. The Brazilian tax system is known  as very complicated, with one federal legislation, 27 state legislations in    
each one of the 27 unities of the federarion ( 26 states + 1 Federal District of Brasilia), and 5.570 TAX legislations in each one of the municipalities.
In 2018 the so called Fiscal and Tax COST, included in the Operational Coast-DEX represented BRL 4,261,100.00 , or 10% of the DEX.
There are not VAT in BRAZIL. The average Tax and Fiscal COST is 10% in the water and sewage bill.</t>
  </si>
  <si>
    <t>VAT on waste water treatment 2019:  Unit consumption values cover WWT values in current tariff</t>
  </si>
  <si>
    <t>VAT % range from 0% to 27%
in France: VAT on DW 5%, other parameters 10%
in Greece: VAT on DW 13%, other parameters 24%
in Switzerland: VAT on DW 2,5%, other parameters 7,7%
in some countries only VAT on DW, such as Germany, Iran, Turkey and Cyprus
Brazil special system of taxes, see E.N.
0% for all the parameters in Brazil, Canada, Hong Kong, Taiwan, India, Kenya, Macao, Malaysia, Malta, Russia, South Korea, USA</t>
  </si>
  <si>
    <t xml:space="preserve"> for domestic use ter info: commercial 200 m³ = 315.73 US$ industrial 200 m³ = 372.58 US$</t>
  </si>
  <si>
    <t>for a 3 persons household Variable Charges - Increasing block tariff at €1.3965/m3 up to 33m3/person/annum and €5.1395/m3 above 33m3/person/annum. Assume water consumption spread evenly over the year.</t>
  </si>
  <si>
    <t xml:space="preserve"> for domestic use ter info:
commercial 200 m³ = 315.73 US$
industrial 200 m³ = 372.58 US$</t>
  </si>
  <si>
    <t>For a 3 person Household Increasing block tariff at €1.3965/m3 up to 33m3/person/annum and €5.1395/m3 above 33m3/person/annum.
Assume water consumption spread evenly over the year</t>
  </si>
  <si>
    <t>Total Charges for Cities (US$)</t>
  </si>
  <si>
    <t>Total Charges Drinking Water for Cities (US$)</t>
  </si>
  <si>
    <t>Total Charges for Capitals (US$)</t>
  </si>
  <si>
    <t>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</si>
</sst>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_ ;_ @_ "/>
    <numFmt numFmtId="165" formatCode="0.0%"/>
  </numFmts>
  <fonts count="7" x14ac:knownFonts="1">
    <font>
      <sz val="11"/>
      <color rgb="FF000000"/>
      <name val="Calibri"/>
      <family val="2"/>
      <charset val="1"/>
    </font>
    <font>
      <sz val="10"/>
      <name val="Arial"/>
      <family val="2"/>
      <charset val="1"/>
    </font>
    <font>
      <sz val="12"/>
      <color rgb="FF000000"/>
      <name val="Calibri"/>
      <family val="2"/>
      <charset val="1"/>
    </font>
    <font>
      <sz val="11"/>
      <color rgb="FF000000"/>
      <name val="Calibri"/>
      <family val="2"/>
      <charset val="1"/>
    </font>
    <font>
      <sz val="12"/>
      <name val="Calibri"/>
      <family val="2"/>
      <scheme val="minor"/>
    </font>
    <font>
      <sz val="11"/>
      <name val="Calibri"/>
      <family val="2"/>
    </font>
    <font>
      <sz val="12"/>
      <name val="Calibri"/>
      <family val="2"/>
    </font>
  </fonts>
  <fills count="2">
    <fill>
      <patternFill patternType="none"/>
    </fill>
    <fill>
      <patternFill patternType="gray125"/>
    </fill>
  </fills>
  <borders count="1">
    <border>
      <left/>
      <right/>
      <top/>
      <bottom/>
      <diagonal/>
    </border>
  </borders>
  <cellStyleXfs count="4">
    <xf numFmtId="0" fontId="0" fillId="0" borderId="0"/>
    <xf numFmtId="164" fontId="3" fillId="0" borderId="0" applyBorder="0" applyProtection="0"/>
    <xf numFmtId="9" fontId="3" fillId="0" borderId="0" applyBorder="0" applyProtection="0"/>
    <xf numFmtId="0" fontId="1" fillId="0" borderId="0"/>
  </cellStyleXfs>
  <cellXfs count="37">
    <xf numFmtId="0" fontId="0" fillId="0" borderId="0" xfId="0"/>
    <xf numFmtId="0" fontId="0" fillId="0" borderId="0" xfId="0" applyAlignment="1">
      <alignment vertical="top"/>
    </xf>
    <xf numFmtId="0" fontId="2" fillId="0" borderId="0" xfId="0" applyFont="1" applyAlignment="1">
      <alignment horizontal="center"/>
    </xf>
    <xf numFmtId="0" fontId="0" fillId="0" borderId="0" xfId="0" applyFont="1" applyBorder="1" applyAlignment="1">
      <alignment vertical="top" wrapText="1"/>
    </xf>
    <xf numFmtId="0" fontId="0" fillId="0" borderId="0" xfId="0" applyFont="1" applyAlignment="1">
      <alignment wrapText="1"/>
    </xf>
    <xf numFmtId="0" fontId="0" fillId="0" borderId="0" xfId="0" applyFont="1" applyAlignment="1">
      <alignment vertical="center" wrapText="1"/>
    </xf>
    <xf numFmtId="2" fontId="4" fillId="0" borderId="0" xfId="1" applyNumberFormat="1" applyFont="1" applyFill="1" applyBorder="1" applyAlignment="1">
      <alignment horizontal="center"/>
    </xf>
    <xf numFmtId="164" fontId="4" fillId="0" borderId="0" xfId="1" applyFont="1" applyFill="1" applyBorder="1" applyAlignment="1">
      <alignment horizontal="center"/>
    </xf>
    <xf numFmtId="0" fontId="4" fillId="0" borderId="0" xfId="0" applyFont="1" applyFill="1" applyBorder="1" applyAlignment="1">
      <alignment horizontal="center"/>
    </xf>
    <xf numFmtId="0" fontId="5" fillId="0" borderId="0" xfId="0" applyFont="1" applyFill="1" applyBorder="1" applyAlignment="1">
      <alignment vertical="top"/>
    </xf>
    <xf numFmtId="2" fontId="4" fillId="0" borderId="0" xfId="0" applyNumberFormat="1" applyFont="1" applyFill="1" applyBorder="1"/>
    <xf numFmtId="0" fontId="5" fillId="0" borderId="0" xfId="0" applyFont="1" applyFill="1" applyBorder="1" applyAlignment="1">
      <alignment vertical="center" wrapText="1"/>
    </xf>
    <xf numFmtId="2" fontId="4" fillId="0" borderId="0" xfId="0" applyNumberFormat="1" applyFont="1" applyFill="1" applyBorder="1" applyAlignment="1">
      <alignment horizontal="right"/>
    </xf>
    <xf numFmtId="0" fontId="5" fillId="0" borderId="0" xfId="0" applyFont="1" applyFill="1" applyBorder="1" applyAlignment="1">
      <alignment vertical="top" wrapText="1"/>
    </xf>
    <xf numFmtId="2" fontId="6" fillId="0" borderId="0" xfId="1" applyNumberFormat="1" applyFont="1" applyFill="1" applyBorder="1" applyAlignment="1">
      <alignment horizontal="center"/>
    </xf>
    <xf numFmtId="164" fontId="6" fillId="0" borderId="0" xfId="1" applyFont="1" applyFill="1" applyBorder="1" applyAlignment="1">
      <alignment horizontal="center"/>
    </xf>
    <xf numFmtId="2" fontId="4" fillId="0" borderId="0" xfId="0" applyNumberFormat="1" applyFont="1" applyFill="1" applyBorder="1" applyAlignment="1">
      <alignment horizontal="center"/>
    </xf>
    <xf numFmtId="0" fontId="4" fillId="0" borderId="0" xfId="0" applyFont="1" applyFill="1" applyBorder="1" applyAlignment="1">
      <alignment horizontal="left"/>
    </xf>
    <xf numFmtId="0" fontId="5" fillId="0" borderId="0" xfId="0" applyFont="1" applyFill="1" applyBorder="1"/>
    <xf numFmtId="165" fontId="5" fillId="0" borderId="0" xfId="2" applyNumberFormat="1" applyFont="1" applyFill="1" applyBorder="1"/>
    <xf numFmtId="0" fontId="4" fillId="0" borderId="0" xfId="0" applyFont="1" applyFill="1" applyBorder="1"/>
    <xf numFmtId="165" fontId="5" fillId="0" borderId="0" xfId="2" applyNumberFormat="1" applyFont="1" applyFill="1" applyBorder="1" applyAlignment="1">
      <alignment horizontal="right"/>
    </xf>
    <xf numFmtId="0" fontId="5" fillId="0" borderId="0" xfId="0" applyFont="1" applyFill="1" applyBorder="1" applyAlignment="1">
      <alignment wrapText="1"/>
    </xf>
    <xf numFmtId="0" fontId="4" fillId="0" borderId="0" xfId="3" applyFont="1" applyFill="1" applyBorder="1" applyAlignment="1">
      <alignment horizontal="left"/>
    </xf>
    <xf numFmtId="0" fontId="2" fillId="0" borderId="0" xfId="0" applyFont="1" applyAlignment="1">
      <alignment horizontal="center" wrapText="1"/>
    </xf>
    <xf numFmtId="0" fontId="0" fillId="0" borderId="0" xfId="0" applyAlignment="1">
      <alignment vertical="top" wrapText="1"/>
    </xf>
    <xf numFmtId="0" fontId="6" fillId="0" borderId="0" xfId="0" applyFont="1" applyAlignment="1">
      <alignment horizontal="center"/>
    </xf>
    <xf numFmtId="0" fontId="6" fillId="0" borderId="0" xfId="0" applyFont="1"/>
    <xf numFmtId="0" fontId="0" fillId="0" borderId="0" xfId="0" applyAlignment="1">
      <alignment wrapText="1"/>
    </xf>
    <xf numFmtId="0" fontId="5" fillId="0" borderId="0" xfId="0" applyFont="1" applyAlignment="1">
      <alignment vertical="top"/>
    </xf>
    <xf numFmtId="0" fontId="5" fillId="0" borderId="0" xfId="0" applyFont="1" applyAlignment="1">
      <alignment vertical="center" wrapText="1"/>
    </xf>
    <xf numFmtId="0" fontId="5" fillId="0" borderId="0" xfId="0" applyFont="1" applyAlignment="1">
      <alignment vertical="top" wrapText="1"/>
    </xf>
    <xf numFmtId="4" fontId="6" fillId="0" borderId="0" xfId="0" applyNumberFormat="1" applyFont="1" applyAlignment="1">
      <alignment horizont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right"/>
    </xf>
    <xf numFmtId="0" fontId="6" fillId="0" borderId="0" xfId="0" applyFont="1" applyAlignment="1"/>
  </cellXfs>
  <cellStyles count="4">
    <cellStyle name="Comma" xfId="1" builtinId="3"/>
    <cellStyle name="Normal" xfId="0" builtinId="0"/>
    <cellStyle name="Per cent" xfId="2" builtinId="5"/>
    <cellStyle name="Standaard 3" xfId="3"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4472C4"/>
      <rgbColor rgb="FF33CCCC"/>
      <rgbColor rgb="FF92D05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G177"/>
  <sheetViews>
    <sheetView tabSelected="1" zoomScale="65" zoomScaleNormal="100" workbookViewId="0">
      <selection activeCell="G19" sqref="G19"/>
    </sheetView>
  </sheetViews>
  <sheetFormatPr baseColWidth="10" defaultColWidth="9.1640625" defaultRowHeight="15" x14ac:dyDescent="0.2"/>
  <cols>
    <col min="1" max="1" width="22" style="1" customWidth="1"/>
    <col min="2" max="2" width="83.33203125" style="1" bestFit="1" customWidth="1"/>
    <col min="3" max="3" width="12.6640625" style="1" customWidth="1"/>
    <col min="4" max="7" width="9.33203125" style="1" bestFit="1" customWidth="1"/>
    <col min="8" max="8" width="10.1640625" style="1" bestFit="1" customWidth="1"/>
    <col min="9" max="12" width="9.33203125" style="1" bestFit="1" customWidth="1"/>
    <col min="13" max="1021" width="9.1640625" style="1"/>
  </cols>
  <sheetData>
    <row r="1" spans="1:13" ht="16" x14ac:dyDescent="0.2">
      <c r="A1" s="2" t="s">
        <v>0</v>
      </c>
      <c r="B1" s="4" t="s">
        <v>305</v>
      </c>
    </row>
    <row r="2" spans="1:13" ht="16" x14ac:dyDescent="0.2">
      <c r="A2" s="2" t="s">
        <v>1</v>
      </c>
      <c r="B2" s="2"/>
    </row>
    <row r="3" spans="1:13" ht="16" x14ac:dyDescent="0.2">
      <c r="A3" s="2" t="s">
        <v>29</v>
      </c>
      <c r="B3" s="2">
        <v>200</v>
      </c>
    </row>
    <row r="5" spans="1:13" ht="64" x14ac:dyDescent="0.2">
      <c r="A5" s="3" t="s">
        <v>2</v>
      </c>
      <c r="B5" s="3" t="s">
        <v>27</v>
      </c>
      <c r="C5" s="3" t="s">
        <v>30</v>
      </c>
      <c r="D5" s="3" t="s">
        <v>274</v>
      </c>
      <c r="E5" s="3" t="s">
        <v>275</v>
      </c>
      <c r="F5" s="3" t="s">
        <v>276</v>
      </c>
      <c r="G5" s="3" t="s">
        <v>31</v>
      </c>
      <c r="H5" s="3" t="s">
        <v>32</v>
      </c>
      <c r="I5" s="3" t="s">
        <v>277</v>
      </c>
      <c r="J5" s="3" t="s">
        <v>33</v>
      </c>
      <c r="K5" s="3" t="s">
        <v>278</v>
      </c>
      <c r="L5" s="3" t="s">
        <v>34</v>
      </c>
      <c r="M5" s="25" t="s">
        <v>279</v>
      </c>
    </row>
    <row r="6" spans="1:13" ht="16" x14ac:dyDescent="0.2">
      <c r="A6" s="8" t="s">
        <v>35</v>
      </c>
      <c r="B6" s="9"/>
      <c r="C6" s="8" t="s">
        <v>36</v>
      </c>
      <c r="D6" s="6">
        <v>0</v>
      </c>
      <c r="E6" s="6">
        <v>24.446889133357782</v>
      </c>
      <c r="F6" s="6">
        <v>0</v>
      </c>
      <c r="G6" s="6">
        <v>0</v>
      </c>
      <c r="H6" s="7">
        <v>24.446889133357782</v>
      </c>
      <c r="I6" s="10">
        <v>0</v>
      </c>
      <c r="J6" s="10">
        <v>0</v>
      </c>
      <c r="K6" s="6">
        <v>0</v>
      </c>
      <c r="L6" s="6">
        <v>0</v>
      </c>
      <c r="M6" s="26"/>
    </row>
    <row r="7" spans="1:13" ht="16" x14ac:dyDescent="0.2">
      <c r="A7" s="8" t="s">
        <v>37</v>
      </c>
      <c r="B7" s="9"/>
      <c r="C7" s="8" t="s">
        <v>38</v>
      </c>
      <c r="D7" s="6">
        <v>2.8452874925903973</v>
      </c>
      <c r="E7" s="6">
        <v>14.811167753408418</v>
      </c>
      <c r="F7" s="6">
        <v>5.9244813278008301</v>
      </c>
      <c r="G7" s="6">
        <v>1.8662003556609366</v>
      </c>
      <c r="H7" s="7">
        <v>25.44713692946058</v>
      </c>
      <c r="I7" s="10">
        <f>10.3678245406046+2.8452874925904</f>
        <v>13.213112033194999</v>
      </c>
      <c r="J7" s="10">
        <v>0</v>
      </c>
      <c r="K7" s="6">
        <v>0</v>
      </c>
      <c r="L7" s="6">
        <v>0</v>
      </c>
      <c r="M7" s="26"/>
    </row>
    <row r="8" spans="1:13" ht="16" x14ac:dyDescent="0.2">
      <c r="A8" s="8" t="s">
        <v>39</v>
      </c>
      <c r="B8" s="9"/>
      <c r="C8" s="8" t="s">
        <v>40</v>
      </c>
      <c r="D8" s="6">
        <v>5.9198452947096314</v>
      </c>
      <c r="E8" s="6">
        <v>36.703040827199715</v>
      </c>
      <c r="F8" s="6">
        <v>0</v>
      </c>
      <c r="G8" s="6">
        <v>0</v>
      </c>
      <c r="H8" s="7">
        <v>42.622886121909346</v>
      </c>
      <c r="I8" s="10">
        <v>0</v>
      </c>
      <c r="J8" s="10">
        <v>0</v>
      </c>
      <c r="K8" s="6">
        <v>0</v>
      </c>
      <c r="L8" s="6">
        <v>0</v>
      </c>
      <c r="M8" s="26"/>
    </row>
    <row r="9" spans="1:13" ht="16" x14ac:dyDescent="0.2">
      <c r="A9" s="8" t="s">
        <v>41</v>
      </c>
      <c r="B9" s="9"/>
      <c r="C9" s="8" t="s">
        <v>38</v>
      </c>
      <c r="D9" s="6">
        <v>2.8452874925903973</v>
      </c>
      <c r="E9" s="6">
        <v>17.517059869590991</v>
      </c>
      <c r="F9" s="6">
        <v>7.0068286899822168</v>
      </c>
      <c r="G9" s="6">
        <v>2.2071606401896857</v>
      </c>
      <c r="H9" s="7">
        <v>29.576336692353291</v>
      </c>
      <c r="I9" s="10">
        <f>12.2619561351512+2.8452874925904</f>
        <v>15.1072436277416</v>
      </c>
      <c r="J9" s="10">
        <v>0</v>
      </c>
      <c r="K9" s="6">
        <v>0</v>
      </c>
      <c r="L9" s="6">
        <v>0</v>
      </c>
      <c r="M9" s="26"/>
    </row>
    <row r="10" spans="1:13" ht="16" x14ac:dyDescent="0.2">
      <c r="A10" s="8" t="s">
        <v>42</v>
      </c>
      <c r="B10" s="9"/>
      <c r="C10" s="8" t="s">
        <v>38</v>
      </c>
      <c r="D10" s="6">
        <v>2.8452874925903973</v>
      </c>
      <c r="E10" s="6">
        <v>18.086733847065798</v>
      </c>
      <c r="F10" s="6">
        <v>7.2346887966804978</v>
      </c>
      <c r="G10" s="6">
        <v>2.2789330171902784</v>
      </c>
      <c r="H10" s="7">
        <v>30.445643153526973</v>
      </c>
      <c r="I10" s="10">
        <f>12.6606994665086+2.8452874925904</f>
        <v>15.505986959098999</v>
      </c>
      <c r="J10" s="10">
        <v>0</v>
      </c>
      <c r="K10" s="6">
        <v>0</v>
      </c>
      <c r="L10" s="6">
        <v>0</v>
      </c>
      <c r="M10" s="26"/>
    </row>
    <row r="11" spans="1:13" ht="16" x14ac:dyDescent="0.2">
      <c r="A11" s="8" t="s">
        <v>43</v>
      </c>
      <c r="B11" s="9"/>
      <c r="C11" s="8" t="s">
        <v>38</v>
      </c>
      <c r="D11" s="6">
        <v>2.8452874925903973</v>
      </c>
      <c r="E11" s="6">
        <v>18.513977474807351</v>
      </c>
      <c r="F11" s="6">
        <v>7.4055957320687611</v>
      </c>
      <c r="G11" s="6">
        <v>2.332756372258447</v>
      </c>
      <c r="H11" s="7">
        <v>31.097617071724958</v>
      </c>
      <c r="I11" s="10">
        <f>12.9597866034381+2.8452874925904</f>
        <v>15.8050740960285</v>
      </c>
      <c r="J11" s="10">
        <v>0</v>
      </c>
      <c r="K11" s="6">
        <v>0</v>
      </c>
      <c r="L11" s="6">
        <v>0</v>
      </c>
      <c r="M11" s="26"/>
    </row>
    <row r="12" spans="1:13" ht="16" x14ac:dyDescent="0.2">
      <c r="A12" s="8" t="s">
        <v>44</v>
      </c>
      <c r="B12" s="9"/>
      <c r="C12" s="8" t="s">
        <v>38</v>
      </c>
      <c r="D12" s="6">
        <v>2.8452874925903973</v>
      </c>
      <c r="E12" s="6">
        <v>20.650195613515116</v>
      </c>
      <c r="F12" s="6">
        <v>8.2600829875518667</v>
      </c>
      <c r="G12" s="6">
        <v>2.6019205690574987</v>
      </c>
      <c r="H12" s="7">
        <v>34.357486662714877</v>
      </c>
      <c r="I12" s="10">
        <f>14.455151155898+2.8452874925904</f>
        <v>17.300438648488399</v>
      </c>
      <c r="J12" s="10">
        <v>0</v>
      </c>
      <c r="K12" s="6">
        <v>0</v>
      </c>
      <c r="L12" s="6">
        <v>0</v>
      </c>
      <c r="M12" s="26"/>
    </row>
    <row r="13" spans="1:13" ht="16" x14ac:dyDescent="0.2">
      <c r="A13" s="8" t="s">
        <v>45</v>
      </c>
      <c r="B13" s="9"/>
      <c r="C13" s="8" t="s">
        <v>40</v>
      </c>
      <c r="D13" s="6">
        <v>5.9198452947096314</v>
      </c>
      <c r="E13" s="6">
        <v>31.96716459143201</v>
      </c>
      <c r="F13" s="6">
        <v>0</v>
      </c>
      <c r="G13" s="6">
        <v>0</v>
      </c>
      <c r="H13" s="7">
        <v>37.887009886141641</v>
      </c>
      <c r="I13" s="10">
        <v>15.983582295716005</v>
      </c>
      <c r="J13" s="10">
        <v>0</v>
      </c>
      <c r="K13" s="6">
        <v>0</v>
      </c>
      <c r="L13" s="6">
        <v>0</v>
      </c>
      <c r="M13" s="26"/>
    </row>
    <row r="14" spans="1:13" ht="16" x14ac:dyDescent="0.2">
      <c r="A14" s="8" t="s">
        <v>46</v>
      </c>
      <c r="B14" s="9"/>
      <c r="C14" s="8" t="s">
        <v>40</v>
      </c>
      <c r="D14" s="6">
        <v>5.9198452947096314</v>
      </c>
      <c r="E14" s="6">
        <v>29.599226473548157</v>
      </c>
      <c r="F14" s="6">
        <v>0</v>
      </c>
      <c r="G14" s="6">
        <v>0</v>
      </c>
      <c r="H14" s="7">
        <v>35.519071768257788</v>
      </c>
      <c r="I14" s="10">
        <v>22.199419855161118</v>
      </c>
      <c r="J14" s="10">
        <v>0</v>
      </c>
      <c r="K14" s="6">
        <v>0</v>
      </c>
      <c r="L14" s="6">
        <v>0</v>
      </c>
      <c r="M14" s="26"/>
    </row>
    <row r="15" spans="1:13" ht="80" x14ac:dyDescent="0.2">
      <c r="A15" s="8" t="s">
        <v>47</v>
      </c>
      <c r="B15" s="11" t="s">
        <v>241</v>
      </c>
      <c r="C15" s="8" t="s">
        <v>48</v>
      </c>
      <c r="D15" s="6">
        <v>2.105588231165513</v>
      </c>
      <c r="E15" s="6">
        <v>78.889372394334558</v>
      </c>
      <c r="F15" s="6">
        <v>0</v>
      </c>
      <c r="G15" s="6">
        <v>0</v>
      </c>
      <c r="H15" s="7">
        <v>80.99496062550007</v>
      </c>
      <c r="I15" s="10">
        <v>27.611280338017096</v>
      </c>
      <c r="J15" s="10">
        <v>0</v>
      </c>
      <c r="K15" s="6">
        <v>0</v>
      </c>
      <c r="L15" s="6">
        <v>0</v>
      </c>
      <c r="M15" s="26"/>
    </row>
    <row r="16" spans="1:13" ht="16" x14ac:dyDescent="0.2">
      <c r="A16" s="8" t="s">
        <v>49</v>
      </c>
      <c r="B16" s="9"/>
      <c r="C16" s="8" t="s">
        <v>40</v>
      </c>
      <c r="D16" s="6">
        <v>5.9198452947096314</v>
      </c>
      <c r="E16" s="6">
        <v>35.519071768257788</v>
      </c>
      <c r="F16" s="6">
        <v>0</v>
      </c>
      <c r="G16" s="6">
        <v>0</v>
      </c>
      <c r="H16" s="7">
        <v>41.43891706296742</v>
      </c>
      <c r="I16" s="10">
        <v>71.038143536515577</v>
      </c>
      <c r="J16" s="10">
        <v>0</v>
      </c>
      <c r="K16" s="6">
        <v>0</v>
      </c>
      <c r="L16" s="6">
        <v>0</v>
      </c>
      <c r="M16" s="26"/>
    </row>
    <row r="17" spans="1:13" ht="16" x14ac:dyDescent="0.2">
      <c r="A17" s="8" t="s">
        <v>50</v>
      </c>
      <c r="B17" s="9"/>
      <c r="C17" s="8" t="s">
        <v>51</v>
      </c>
      <c r="D17" s="6">
        <v>50.827556363379358</v>
      </c>
      <c r="E17" s="6">
        <v>33.338289625724357</v>
      </c>
      <c r="F17" s="6">
        <v>3.333828962572436</v>
      </c>
      <c r="G17" s="6">
        <v>0</v>
      </c>
      <c r="H17" s="7">
        <v>87.499674951676155</v>
      </c>
      <c r="I17" s="10">
        <v>33.338289625724357</v>
      </c>
      <c r="J17" s="10">
        <v>0</v>
      </c>
      <c r="K17" s="6">
        <v>0</v>
      </c>
      <c r="L17" s="6">
        <v>0</v>
      </c>
      <c r="M17" s="26"/>
    </row>
    <row r="18" spans="1:13" ht="16" x14ac:dyDescent="0.2">
      <c r="A18" s="8" t="s">
        <v>52</v>
      </c>
      <c r="B18" s="9"/>
      <c r="C18" s="8" t="s">
        <v>53</v>
      </c>
      <c r="D18" s="6">
        <v>11.043385504433781</v>
      </c>
      <c r="E18" s="6">
        <v>73.622570029558545</v>
      </c>
      <c r="F18" s="6">
        <v>0</v>
      </c>
      <c r="G18" s="6">
        <v>14.724514005911709</v>
      </c>
      <c r="H18" s="7">
        <v>99.390469539904046</v>
      </c>
      <c r="I18" s="10">
        <v>27.608463761084455</v>
      </c>
      <c r="J18" s="10">
        <v>5.5216927522168904</v>
      </c>
      <c r="K18" s="6">
        <v>0</v>
      </c>
      <c r="L18" s="6">
        <v>2.2086771008867565</v>
      </c>
      <c r="M18" s="26"/>
    </row>
    <row r="19" spans="1:13" ht="16" x14ac:dyDescent="0.2">
      <c r="A19" s="8" t="s">
        <v>54</v>
      </c>
      <c r="B19" s="9"/>
      <c r="C19" s="8" t="s">
        <v>51</v>
      </c>
      <c r="D19" s="6">
        <v>26.463934304899997</v>
      </c>
      <c r="E19" s="6">
        <v>73.160876583652112</v>
      </c>
      <c r="F19" s="6">
        <v>3.6572103719419622</v>
      </c>
      <c r="G19" s="6">
        <v>0</v>
      </c>
      <c r="H19" s="7">
        <v>103.28202126049406</v>
      </c>
      <c r="I19" s="10">
        <v>33.338289625724357</v>
      </c>
      <c r="J19" s="10">
        <v>0</v>
      </c>
      <c r="K19" s="6">
        <v>0</v>
      </c>
      <c r="L19" s="6">
        <v>0</v>
      </c>
      <c r="M19" s="26"/>
    </row>
    <row r="20" spans="1:13" ht="16" x14ac:dyDescent="0.2">
      <c r="A20" s="8" t="s">
        <v>55</v>
      </c>
      <c r="B20" s="9"/>
      <c r="C20" s="8" t="s">
        <v>53</v>
      </c>
      <c r="D20" s="6">
        <v>11.043385504433781</v>
      </c>
      <c r="E20" s="6">
        <v>92.028212536948175</v>
      </c>
      <c r="F20" s="6">
        <v>0</v>
      </c>
      <c r="G20" s="6">
        <v>18.405642507389636</v>
      </c>
      <c r="H20" s="7">
        <v>121.47724054877159</v>
      </c>
      <c r="I20" s="10">
        <v>25.76789951034549</v>
      </c>
      <c r="J20" s="10">
        <v>5.1535799020690982</v>
      </c>
      <c r="K20" s="6">
        <v>0</v>
      </c>
      <c r="L20" s="6">
        <v>2.2086771008867565</v>
      </c>
      <c r="M20" s="26"/>
    </row>
    <row r="21" spans="1:13" ht="16" x14ac:dyDescent="0.2">
      <c r="A21" s="8" t="s">
        <v>56</v>
      </c>
      <c r="B21" s="9" t="s">
        <v>242</v>
      </c>
      <c r="C21" s="8" t="s">
        <v>40</v>
      </c>
      <c r="D21" s="6">
        <v>5.9198452947096314</v>
      </c>
      <c r="E21" s="6">
        <v>86.903328926337394</v>
      </c>
      <c r="F21" s="6">
        <v>0</v>
      </c>
      <c r="G21" s="6">
        <v>0</v>
      </c>
      <c r="H21" s="7">
        <v>92.823174221047026</v>
      </c>
      <c r="I21" s="10">
        <v>65.177496694753046</v>
      </c>
      <c r="J21" s="10">
        <v>0</v>
      </c>
      <c r="K21" s="6">
        <v>0</v>
      </c>
      <c r="L21" s="6">
        <v>0</v>
      </c>
      <c r="M21" s="26"/>
    </row>
    <row r="22" spans="1:13" ht="16" x14ac:dyDescent="0.2">
      <c r="A22" s="8" t="s">
        <v>57</v>
      </c>
      <c r="B22" s="9"/>
      <c r="C22" s="8" t="s">
        <v>58</v>
      </c>
      <c r="D22" s="6" t="s">
        <v>4</v>
      </c>
      <c r="E22" s="6" t="s">
        <v>4</v>
      </c>
      <c r="F22" s="6" t="s">
        <v>4</v>
      </c>
      <c r="G22" s="6" t="s">
        <v>4</v>
      </c>
      <c r="H22" s="7" t="s">
        <v>4</v>
      </c>
      <c r="I22" s="12" t="s">
        <v>4</v>
      </c>
      <c r="J22" s="12" t="s">
        <v>4</v>
      </c>
      <c r="K22" s="6" t="s">
        <v>4</v>
      </c>
      <c r="L22" s="6" t="s">
        <v>4</v>
      </c>
      <c r="M22" s="26">
        <v>170.28</v>
      </c>
    </row>
    <row r="23" spans="1:13" ht="16" x14ac:dyDescent="0.2">
      <c r="A23" s="8" t="s">
        <v>59</v>
      </c>
      <c r="B23" s="9"/>
      <c r="C23" s="8" t="s">
        <v>60</v>
      </c>
      <c r="D23" s="6">
        <v>2.0976824535032419</v>
      </c>
      <c r="E23" s="6">
        <v>33.50683148991542</v>
      </c>
      <c r="F23" s="6">
        <v>4.0383191618244227</v>
      </c>
      <c r="G23" s="6">
        <v>3.9597962892333922</v>
      </c>
      <c r="H23" s="7">
        <v>43.60262939447648</v>
      </c>
      <c r="I23" s="10">
        <v>114.76678706840462</v>
      </c>
      <c r="J23" s="10">
        <v>11.475556951517735</v>
      </c>
      <c r="K23" s="6">
        <v>5.8331276781908334</v>
      </c>
      <c r="L23" s="6">
        <v>0.58331276781908326</v>
      </c>
      <c r="M23" s="26"/>
    </row>
    <row r="24" spans="1:13" ht="16" x14ac:dyDescent="0.2">
      <c r="A24" s="8" t="s">
        <v>61</v>
      </c>
      <c r="B24" s="9"/>
      <c r="C24" s="8" t="s">
        <v>62</v>
      </c>
      <c r="D24" s="6">
        <v>111.95328219791526</v>
      </c>
      <c r="E24" s="6">
        <v>0</v>
      </c>
      <c r="F24" s="6">
        <v>6.5558228314094515</v>
      </c>
      <c r="G24" s="6">
        <v>8.9562625758332199</v>
      </c>
      <c r="H24" s="7">
        <v>127.46536760515794</v>
      </c>
      <c r="I24" s="10">
        <v>56.144739120275815</v>
      </c>
      <c r="J24" s="10">
        <v>4.4915791296220648</v>
      </c>
      <c r="K24" s="6">
        <v>0</v>
      </c>
      <c r="L24" s="6">
        <v>0</v>
      </c>
      <c r="M24" s="26"/>
    </row>
    <row r="25" spans="1:13" ht="16" x14ac:dyDescent="0.2">
      <c r="A25" s="8" t="s">
        <v>94</v>
      </c>
      <c r="B25" s="9"/>
      <c r="C25" s="8" t="s">
        <v>243</v>
      </c>
      <c r="D25" s="6">
        <v>0</v>
      </c>
      <c r="E25" s="6">
        <v>114.26356549350186</v>
      </c>
      <c r="F25" s="6">
        <v>0</v>
      </c>
      <c r="G25" s="6">
        <v>0</v>
      </c>
      <c r="H25" s="7">
        <v>114.26356549350186</v>
      </c>
      <c r="I25" s="10">
        <v>74.953859738739595</v>
      </c>
      <c r="J25" s="10">
        <v>0</v>
      </c>
      <c r="K25" s="6">
        <v>0</v>
      </c>
      <c r="L25" s="6">
        <v>0</v>
      </c>
      <c r="M25" s="26"/>
    </row>
    <row r="26" spans="1:13" ht="16" x14ac:dyDescent="0.2">
      <c r="A26" s="8" t="s">
        <v>95</v>
      </c>
      <c r="B26" s="9"/>
      <c r="C26" s="8" t="s">
        <v>62</v>
      </c>
      <c r="D26" s="6">
        <v>121.03057534909757</v>
      </c>
      <c r="E26" s="6">
        <v>20.17176255818293</v>
      </c>
      <c r="F26" s="6">
        <v>6.5558228314094515</v>
      </c>
      <c r="G26" s="6">
        <v>11.296187032582441</v>
      </c>
      <c r="H26" s="7">
        <v>159.0543477712724</v>
      </c>
      <c r="I26" s="10">
        <v>29.080957688047054</v>
      </c>
      <c r="J26" s="10">
        <v>2.3264766150437644</v>
      </c>
      <c r="K26" s="6">
        <v>0</v>
      </c>
      <c r="L26" s="6">
        <v>0</v>
      </c>
      <c r="M26" s="26"/>
    </row>
    <row r="27" spans="1:13" ht="16" x14ac:dyDescent="0.2">
      <c r="A27" s="8" t="s">
        <v>96</v>
      </c>
      <c r="B27" s="9"/>
      <c r="C27" s="8" t="s">
        <v>62</v>
      </c>
      <c r="D27" s="6">
        <v>87.061327201117507</v>
      </c>
      <c r="E27" s="6">
        <v>26.626726576801467</v>
      </c>
      <c r="F27" s="6">
        <v>6.5558228314094515</v>
      </c>
      <c r="G27" s="6">
        <v>9.0957839335273185</v>
      </c>
      <c r="H27" s="7">
        <v>129.33966054285577</v>
      </c>
      <c r="I27" s="10">
        <v>56.770063759579493</v>
      </c>
      <c r="J27" s="10">
        <v>4.5420085360175229</v>
      </c>
      <c r="K27" s="6">
        <v>0</v>
      </c>
      <c r="L27" s="6">
        <v>0</v>
      </c>
      <c r="M27" s="26"/>
    </row>
    <row r="28" spans="1:13" ht="16" x14ac:dyDescent="0.2">
      <c r="A28" s="8" t="s">
        <v>68</v>
      </c>
      <c r="B28" s="9" t="s">
        <v>269</v>
      </c>
      <c r="C28" s="8" t="s">
        <v>53</v>
      </c>
      <c r="D28" s="6">
        <v>22.086771008867562</v>
      </c>
      <c r="E28" s="6">
        <v>119.63667629803264</v>
      </c>
      <c r="F28" s="6">
        <v>0</v>
      </c>
      <c r="G28" s="6">
        <v>23.927335259606526</v>
      </c>
      <c r="H28" s="7">
        <v>165.65078256650673</v>
      </c>
      <c r="I28" s="10">
        <v>20.246206758128601</v>
      </c>
      <c r="J28" s="10">
        <v>4.04924135162572</v>
      </c>
      <c r="K28" s="6">
        <v>0</v>
      </c>
      <c r="L28" s="6">
        <v>4.417354201773513</v>
      </c>
      <c r="M28" s="26"/>
    </row>
    <row r="29" spans="1:13" ht="16" x14ac:dyDescent="0.2">
      <c r="A29" s="8" t="s">
        <v>97</v>
      </c>
      <c r="B29" s="9"/>
      <c r="C29" s="8" t="s">
        <v>244</v>
      </c>
      <c r="D29" s="6">
        <v>0</v>
      </c>
      <c r="E29" s="6">
        <v>113.14465789952125</v>
      </c>
      <c r="F29" s="6">
        <v>0</v>
      </c>
      <c r="G29" s="6">
        <v>0</v>
      </c>
      <c r="H29" s="7">
        <v>113.14465789952125</v>
      </c>
      <c r="I29" s="10">
        <v>81.466924082523136</v>
      </c>
      <c r="J29" s="10">
        <v>0</v>
      </c>
      <c r="K29" s="6">
        <v>0</v>
      </c>
      <c r="L29" s="6">
        <v>0</v>
      </c>
      <c r="M29" s="26"/>
    </row>
    <row r="30" spans="1:13" ht="16" x14ac:dyDescent="0.2">
      <c r="A30" s="8" t="s">
        <v>98</v>
      </c>
      <c r="B30" s="9"/>
      <c r="C30" s="8" t="s">
        <v>58</v>
      </c>
      <c r="D30" s="6" t="s">
        <v>4</v>
      </c>
      <c r="E30" s="6" t="s">
        <v>4</v>
      </c>
      <c r="F30" s="6" t="s">
        <v>4</v>
      </c>
      <c r="G30" s="6" t="s">
        <v>4</v>
      </c>
      <c r="H30" s="7" t="s">
        <v>4</v>
      </c>
      <c r="I30" s="12" t="s">
        <v>4</v>
      </c>
      <c r="J30" s="12" t="s">
        <v>4</v>
      </c>
      <c r="K30" s="6" t="s">
        <v>4</v>
      </c>
      <c r="L30" s="6" t="s">
        <v>4</v>
      </c>
      <c r="M30" s="26">
        <v>197.67</v>
      </c>
    </row>
    <row r="31" spans="1:13" ht="16" x14ac:dyDescent="0.2">
      <c r="A31" s="8" t="s">
        <v>99</v>
      </c>
      <c r="B31" s="9"/>
      <c r="C31" s="8" t="s">
        <v>244</v>
      </c>
      <c r="D31" s="6">
        <v>0</v>
      </c>
      <c r="E31" s="6">
        <v>96.34740751642758</v>
      </c>
      <c r="F31" s="6">
        <v>0</v>
      </c>
      <c r="G31" s="6">
        <v>0</v>
      </c>
      <c r="H31" s="7">
        <v>96.34740751642758</v>
      </c>
      <c r="I31" s="10">
        <v>103.31841360263881</v>
      </c>
      <c r="J31" s="10">
        <v>0</v>
      </c>
      <c r="K31" s="6">
        <v>0</v>
      </c>
      <c r="L31" s="6">
        <v>0</v>
      </c>
      <c r="M31" s="26"/>
    </row>
    <row r="32" spans="1:13" ht="16" x14ac:dyDescent="0.2">
      <c r="A32" s="8" t="s">
        <v>100</v>
      </c>
      <c r="B32" s="9"/>
      <c r="C32" s="8" t="s">
        <v>244</v>
      </c>
      <c r="D32" s="6">
        <v>0</v>
      </c>
      <c r="E32" s="6">
        <v>98.577575385041598</v>
      </c>
      <c r="F32" s="6">
        <v>0</v>
      </c>
      <c r="G32" s="6">
        <v>0</v>
      </c>
      <c r="H32" s="7">
        <v>98.577575385041598</v>
      </c>
      <c r="I32" s="10">
        <v>107.31817119308788</v>
      </c>
      <c r="J32" s="10">
        <v>0</v>
      </c>
      <c r="K32" s="6">
        <v>0</v>
      </c>
      <c r="L32" s="6">
        <v>0</v>
      </c>
      <c r="M32" s="26"/>
    </row>
    <row r="33" spans="1:13" ht="16" x14ac:dyDescent="0.2">
      <c r="A33" s="8" t="s">
        <v>101</v>
      </c>
      <c r="B33" s="9"/>
      <c r="C33" s="8" t="s">
        <v>244</v>
      </c>
      <c r="D33" s="6">
        <v>0</v>
      </c>
      <c r="E33" s="6">
        <v>115.14107370116098</v>
      </c>
      <c r="F33" s="6">
        <v>0</v>
      </c>
      <c r="G33" s="6">
        <v>0</v>
      </c>
      <c r="H33" s="7">
        <v>115.14107370116098</v>
      </c>
      <c r="I33" s="10">
        <v>97.639104123559619</v>
      </c>
      <c r="J33" s="10">
        <v>0</v>
      </c>
      <c r="K33" s="6">
        <v>0</v>
      </c>
      <c r="L33" s="6">
        <v>0</v>
      </c>
      <c r="M33" s="26"/>
    </row>
    <row r="34" spans="1:13" ht="16" x14ac:dyDescent="0.2">
      <c r="A34" s="8" t="s">
        <v>102</v>
      </c>
      <c r="B34" s="9"/>
      <c r="C34" s="8" t="s">
        <v>244</v>
      </c>
      <c r="D34" s="6">
        <v>0</v>
      </c>
      <c r="E34" s="6">
        <v>123.73968677223026</v>
      </c>
      <c r="F34" s="6">
        <v>0</v>
      </c>
      <c r="G34" s="6">
        <v>0</v>
      </c>
      <c r="H34" s="7">
        <v>123.73968677223026</v>
      </c>
      <c r="I34" s="10">
        <v>93.535456725566419</v>
      </c>
      <c r="J34" s="10">
        <v>0</v>
      </c>
      <c r="K34" s="6">
        <v>0</v>
      </c>
      <c r="L34" s="6">
        <v>0</v>
      </c>
      <c r="M34" s="26"/>
    </row>
    <row r="35" spans="1:13" ht="16" x14ac:dyDescent="0.2">
      <c r="A35" s="8" t="s">
        <v>103</v>
      </c>
      <c r="B35" s="9"/>
      <c r="C35" s="8" t="s">
        <v>244</v>
      </c>
      <c r="D35" s="6">
        <v>0</v>
      </c>
      <c r="E35" s="6">
        <v>118.72180906784871</v>
      </c>
      <c r="F35" s="6">
        <v>0</v>
      </c>
      <c r="G35" s="6">
        <v>0</v>
      </c>
      <c r="H35" s="7">
        <v>118.72180906784871</v>
      </c>
      <c r="I35" s="10">
        <v>107.85493519873255</v>
      </c>
      <c r="J35" s="10">
        <v>0</v>
      </c>
      <c r="K35" s="6">
        <v>0</v>
      </c>
      <c r="L35" s="6">
        <v>0</v>
      </c>
      <c r="M35" s="26"/>
    </row>
    <row r="36" spans="1:13" ht="16" x14ac:dyDescent="0.2">
      <c r="A36" s="8" t="s">
        <v>104</v>
      </c>
      <c r="B36" s="9"/>
      <c r="C36" s="8" t="s">
        <v>58</v>
      </c>
      <c r="D36" s="6" t="s">
        <v>4</v>
      </c>
      <c r="E36" s="6" t="s">
        <v>4</v>
      </c>
      <c r="F36" s="6" t="s">
        <v>4</v>
      </c>
      <c r="G36" s="6" t="s">
        <v>4</v>
      </c>
      <c r="H36" s="7" t="s">
        <v>4</v>
      </c>
      <c r="I36" s="12" t="s">
        <v>4</v>
      </c>
      <c r="J36" s="12" t="s">
        <v>4</v>
      </c>
      <c r="K36" s="6" t="s">
        <v>4</v>
      </c>
      <c r="L36" s="6" t="s">
        <v>4</v>
      </c>
      <c r="M36" s="26">
        <v>238.99</v>
      </c>
    </row>
    <row r="37" spans="1:13" ht="16" x14ac:dyDescent="0.2">
      <c r="A37" s="8" t="s">
        <v>105</v>
      </c>
      <c r="B37" s="9"/>
      <c r="C37" s="8" t="s">
        <v>245</v>
      </c>
      <c r="D37" s="6">
        <v>10.845648001084564</v>
      </c>
      <c r="E37" s="6">
        <v>83.463038678346308</v>
      </c>
      <c r="F37" s="6">
        <v>0</v>
      </c>
      <c r="G37" s="6">
        <v>15.8579853315858</v>
      </c>
      <c r="H37" s="7">
        <v>110.16667201101667</v>
      </c>
      <c r="I37" s="10">
        <v>114.04538476140453</v>
      </c>
      <c r="J37" s="10">
        <v>21.668633252166863</v>
      </c>
      <c r="K37" s="6">
        <v>0</v>
      </c>
      <c r="L37" s="6">
        <v>0</v>
      </c>
      <c r="M37" s="26"/>
    </row>
    <row r="38" spans="1:13" ht="16" x14ac:dyDescent="0.2">
      <c r="A38" s="8" t="s">
        <v>106</v>
      </c>
      <c r="B38" s="9"/>
      <c r="C38" s="8" t="s">
        <v>244</v>
      </c>
      <c r="D38" s="6">
        <v>0</v>
      </c>
      <c r="E38" s="6">
        <v>148.49316491641201</v>
      </c>
      <c r="F38" s="6">
        <v>0</v>
      </c>
      <c r="G38" s="6">
        <v>0</v>
      </c>
      <c r="H38" s="7">
        <v>148.49316491641201</v>
      </c>
      <c r="I38" s="10">
        <v>106.19269827802644</v>
      </c>
      <c r="J38" s="10">
        <v>0</v>
      </c>
      <c r="K38" s="6">
        <v>0</v>
      </c>
      <c r="L38" s="6">
        <v>0</v>
      </c>
      <c r="M38" s="26"/>
    </row>
    <row r="39" spans="1:13" ht="16" x14ac:dyDescent="0.2">
      <c r="A39" s="8" t="s">
        <v>107</v>
      </c>
      <c r="B39" s="9"/>
      <c r="C39" s="8" t="s">
        <v>244</v>
      </c>
      <c r="D39" s="6">
        <v>0</v>
      </c>
      <c r="E39" s="6">
        <v>154.88411957716849</v>
      </c>
      <c r="F39" s="6">
        <v>0</v>
      </c>
      <c r="G39" s="6">
        <v>0</v>
      </c>
      <c r="H39" s="7">
        <v>154.88411957716849</v>
      </c>
      <c r="I39" s="10">
        <v>107.422061000632</v>
      </c>
      <c r="J39" s="10">
        <v>0</v>
      </c>
      <c r="K39" s="6">
        <v>0</v>
      </c>
      <c r="L39" s="6">
        <v>0</v>
      </c>
      <c r="M39" s="26"/>
    </row>
    <row r="40" spans="1:13" ht="16" x14ac:dyDescent="0.2">
      <c r="A40" s="8" t="s">
        <v>70</v>
      </c>
      <c r="B40" s="9"/>
      <c r="C40" s="8" t="s">
        <v>53</v>
      </c>
      <c r="D40" s="6">
        <v>15.460739706207294</v>
      </c>
      <c r="E40" s="6">
        <v>132.52062605320538</v>
      </c>
      <c r="F40" s="6">
        <v>0</v>
      </c>
      <c r="G40" s="6">
        <v>26.504125210641075</v>
      </c>
      <c r="H40" s="7">
        <v>174.48549097005375</v>
      </c>
      <c r="I40" s="10">
        <v>77.303698531036474</v>
      </c>
      <c r="J40" s="10">
        <v>15.460739706207294</v>
      </c>
      <c r="K40" s="6">
        <v>0</v>
      </c>
      <c r="L40" s="6">
        <v>3.0921479412414588</v>
      </c>
      <c r="M40" s="26"/>
    </row>
    <row r="41" spans="1:13" ht="16" x14ac:dyDescent="0.2">
      <c r="A41" s="8" t="s">
        <v>108</v>
      </c>
      <c r="B41" s="9"/>
      <c r="C41" s="8" t="s">
        <v>246</v>
      </c>
      <c r="D41" s="6">
        <v>0</v>
      </c>
      <c r="E41" s="6">
        <v>169.08269127186716</v>
      </c>
      <c r="F41" s="6">
        <v>0</v>
      </c>
      <c r="G41" s="6">
        <v>15.217442214468045</v>
      </c>
      <c r="H41" s="7">
        <v>184.3001334863352</v>
      </c>
      <c r="I41" s="10">
        <v>88.990890143087981</v>
      </c>
      <c r="J41" s="10">
        <v>8.0091801128779192</v>
      </c>
      <c r="K41" s="6">
        <v>0</v>
      </c>
      <c r="L41" s="6">
        <v>0</v>
      </c>
      <c r="M41" s="26"/>
    </row>
    <row r="42" spans="1:13" ht="16" x14ac:dyDescent="0.2">
      <c r="A42" s="8" t="s">
        <v>109</v>
      </c>
      <c r="B42" s="9"/>
      <c r="C42" s="8" t="s">
        <v>246</v>
      </c>
      <c r="D42" s="6">
        <v>0</v>
      </c>
      <c r="E42" s="6">
        <v>161.12034846959088</v>
      </c>
      <c r="F42" s="6">
        <v>0</v>
      </c>
      <c r="G42" s="6">
        <v>14.500831362263179</v>
      </c>
      <c r="H42" s="7">
        <v>175.62117983185405</v>
      </c>
      <c r="I42" s="10">
        <v>97.421606051380522</v>
      </c>
      <c r="J42" s="10">
        <v>8.7679445446242461</v>
      </c>
      <c r="K42" s="6">
        <v>0</v>
      </c>
      <c r="L42" s="6">
        <v>0</v>
      </c>
      <c r="M42" s="26"/>
    </row>
    <row r="43" spans="1:13" ht="16" x14ac:dyDescent="0.2">
      <c r="A43" s="8" t="s">
        <v>69</v>
      </c>
      <c r="B43" s="9"/>
      <c r="C43" s="8" t="s">
        <v>53</v>
      </c>
      <c r="D43" s="6">
        <v>16.565078256650672</v>
      </c>
      <c r="E43" s="6">
        <v>128.83949755172745</v>
      </c>
      <c r="F43" s="6">
        <v>0</v>
      </c>
      <c r="G43" s="6">
        <v>25.76789951034549</v>
      </c>
      <c r="H43" s="7">
        <v>171.17247531872363</v>
      </c>
      <c r="I43" s="10">
        <v>92.028212536948175</v>
      </c>
      <c r="J43" s="10">
        <v>18.405642507389636</v>
      </c>
      <c r="K43" s="6">
        <v>0</v>
      </c>
      <c r="L43" s="6">
        <v>3.3130156513301343</v>
      </c>
      <c r="M43" s="26"/>
    </row>
    <row r="44" spans="1:13" ht="16" x14ac:dyDescent="0.2">
      <c r="A44" s="8" t="s">
        <v>110</v>
      </c>
      <c r="B44" s="9"/>
      <c r="C44" s="8" t="s">
        <v>245</v>
      </c>
      <c r="D44" s="6">
        <v>10.439748001043975</v>
      </c>
      <c r="E44" s="6">
        <v>103.76714437037671</v>
      </c>
      <c r="F44" s="6">
        <v>0</v>
      </c>
      <c r="G44" s="6">
        <v>19.715753641971574</v>
      </c>
      <c r="H44" s="7">
        <v>133.92264601339227</v>
      </c>
      <c r="I44" s="10">
        <v>137.10096478371008</v>
      </c>
      <c r="J44" s="10">
        <v>26.049187232604922</v>
      </c>
      <c r="K44" s="6">
        <v>0</v>
      </c>
      <c r="L44" s="6">
        <v>0</v>
      </c>
      <c r="M44" s="26"/>
    </row>
    <row r="45" spans="1:13" ht="16" x14ac:dyDescent="0.2">
      <c r="A45" s="8" t="s">
        <v>111</v>
      </c>
      <c r="B45" s="9"/>
      <c r="C45" s="8" t="s">
        <v>247</v>
      </c>
      <c r="D45" s="6">
        <v>93.883749827419578</v>
      </c>
      <c r="E45" s="6">
        <v>82.470431220948967</v>
      </c>
      <c r="F45" s="6">
        <v>0</v>
      </c>
      <c r="G45" s="6">
        <v>17.589396658843022</v>
      </c>
      <c r="H45" s="7">
        <v>193.94357770721157</v>
      </c>
      <c r="I45" s="10">
        <v>105.66524000184086</v>
      </c>
      <c r="J45" s="10">
        <v>10.538911132587787</v>
      </c>
      <c r="K45" s="6">
        <v>0</v>
      </c>
      <c r="L45" s="6">
        <v>0</v>
      </c>
      <c r="M45" s="26"/>
    </row>
    <row r="46" spans="1:13" ht="16" x14ac:dyDescent="0.2">
      <c r="A46" s="8" t="s">
        <v>112</v>
      </c>
      <c r="B46" s="9"/>
      <c r="C46" s="8" t="s">
        <v>245</v>
      </c>
      <c r="D46" s="6">
        <v>10.439748001043975</v>
      </c>
      <c r="E46" s="6">
        <v>117.9179278317918</v>
      </c>
      <c r="F46" s="6">
        <v>0</v>
      </c>
      <c r="G46" s="6">
        <v>22.404408182240442</v>
      </c>
      <c r="H46" s="7">
        <v>150.76208401507623</v>
      </c>
      <c r="I46" s="10">
        <v>137.44660216374467</v>
      </c>
      <c r="J46" s="10">
        <v>26.114861852611483</v>
      </c>
      <c r="K46" s="6">
        <v>0</v>
      </c>
      <c r="L46" s="6">
        <v>0</v>
      </c>
      <c r="M46" s="26"/>
    </row>
    <row r="47" spans="1:13" ht="16" x14ac:dyDescent="0.2">
      <c r="A47" s="8" t="s">
        <v>113</v>
      </c>
      <c r="B47" s="9"/>
      <c r="C47" s="8" t="s">
        <v>247</v>
      </c>
      <c r="D47" s="6">
        <v>69.032168990749696</v>
      </c>
      <c r="E47" s="6">
        <v>106.47521745133233</v>
      </c>
      <c r="F47" s="6">
        <v>0</v>
      </c>
      <c r="G47" s="6">
        <v>17.442128031662754</v>
      </c>
      <c r="H47" s="7">
        <v>192.94951447374476</v>
      </c>
      <c r="I47" s="10">
        <v>133.425376225321</v>
      </c>
      <c r="J47" s="10">
        <v>13.263380735422707</v>
      </c>
      <c r="K47" s="6">
        <v>0</v>
      </c>
      <c r="L47" s="6">
        <v>0</v>
      </c>
      <c r="M47" s="26"/>
    </row>
    <row r="48" spans="1:13" ht="16" x14ac:dyDescent="0.2">
      <c r="A48" s="8" t="s">
        <v>114</v>
      </c>
      <c r="B48" s="9"/>
      <c r="C48" s="8" t="s">
        <v>246</v>
      </c>
      <c r="D48" s="6">
        <v>0</v>
      </c>
      <c r="E48" s="6">
        <v>185.94412308845224</v>
      </c>
      <c r="F48" s="6">
        <v>0</v>
      </c>
      <c r="G48" s="6">
        <v>16.734971077960701</v>
      </c>
      <c r="H48" s="7">
        <v>202.67909416641294</v>
      </c>
      <c r="I48" s="10">
        <v>127.86585794243693</v>
      </c>
      <c r="J48" s="10">
        <v>11.507927214819325</v>
      </c>
      <c r="K48" s="6">
        <v>0</v>
      </c>
      <c r="L48" s="6">
        <v>0</v>
      </c>
      <c r="M48" s="26"/>
    </row>
    <row r="49" spans="1:13" ht="16" x14ac:dyDescent="0.2">
      <c r="A49" s="8" t="s">
        <v>115</v>
      </c>
      <c r="B49" s="9"/>
      <c r="C49" s="8" t="s">
        <v>248</v>
      </c>
      <c r="D49" s="6">
        <v>26.922127745496152</v>
      </c>
      <c r="E49" s="6">
        <v>131.02102169474793</v>
      </c>
      <c r="F49" s="6">
        <v>0</v>
      </c>
      <c r="G49" s="6">
        <v>31.442801696094048</v>
      </c>
      <c r="H49" s="7">
        <v>189.38595113633812</v>
      </c>
      <c r="I49" s="10">
        <v>104.81681735579835</v>
      </c>
      <c r="J49" s="10">
        <v>25.160971888811613</v>
      </c>
      <c r="K49" s="6">
        <v>15.704574518206089</v>
      </c>
      <c r="L49" s="6">
        <v>10.230408543288537</v>
      </c>
      <c r="M49" s="26"/>
    </row>
    <row r="50" spans="1:13" ht="16" x14ac:dyDescent="0.2">
      <c r="A50" s="8" t="s">
        <v>116</v>
      </c>
      <c r="B50" s="9"/>
      <c r="C50" s="8" t="s">
        <v>249</v>
      </c>
      <c r="D50" s="6">
        <v>186.14407825365132</v>
      </c>
      <c r="E50" s="6">
        <v>0</v>
      </c>
      <c r="F50" s="6">
        <v>0</v>
      </c>
      <c r="G50" s="6">
        <v>18.609920804074214</v>
      </c>
      <c r="H50" s="7">
        <v>204.75399905772554</v>
      </c>
      <c r="I50" s="10">
        <v>130.77423552374756</v>
      </c>
      <c r="J50" s="10">
        <v>13.079667063020214</v>
      </c>
      <c r="K50" s="6">
        <v>0</v>
      </c>
      <c r="L50" s="6">
        <v>0</v>
      </c>
      <c r="M50" s="26"/>
    </row>
    <row r="51" spans="1:13" ht="16" x14ac:dyDescent="0.2">
      <c r="A51" s="8" t="s">
        <v>117</v>
      </c>
      <c r="B51" s="9"/>
      <c r="C51" s="8" t="s">
        <v>245</v>
      </c>
      <c r="D51" s="6">
        <v>12.160764001216076</v>
      </c>
      <c r="E51" s="6">
        <v>121.63810957216381</v>
      </c>
      <c r="F51" s="6">
        <v>0</v>
      </c>
      <c r="G51" s="6">
        <v>23.111242442311124</v>
      </c>
      <c r="H51" s="7">
        <v>156.91011601569102</v>
      </c>
      <c r="I51" s="10">
        <v>161.64143524616415</v>
      </c>
      <c r="J51" s="10">
        <v>30.711868773071188</v>
      </c>
      <c r="K51" s="6">
        <v>0</v>
      </c>
      <c r="L51" s="6">
        <v>0</v>
      </c>
      <c r="M51" s="26"/>
    </row>
    <row r="52" spans="1:13" ht="16" x14ac:dyDescent="0.2">
      <c r="A52" s="8" t="s">
        <v>118</v>
      </c>
      <c r="B52" s="9"/>
      <c r="C52" s="8" t="s">
        <v>250</v>
      </c>
      <c r="D52" s="6">
        <v>3.7555907829543194</v>
      </c>
      <c r="E52" s="6">
        <v>149.40613754800404</v>
      </c>
      <c r="F52" s="6">
        <v>0</v>
      </c>
      <c r="G52" s="6">
        <v>41.353661226514511</v>
      </c>
      <c r="H52" s="7">
        <v>194.51538955747287</v>
      </c>
      <c r="I52" s="10">
        <v>122.53621544851735</v>
      </c>
      <c r="J52" s="10">
        <v>33.084772748255439</v>
      </c>
      <c r="K52" s="6">
        <v>0</v>
      </c>
      <c r="L52" s="6">
        <v>0</v>
      </c>
      <c r="M52" s="26"/>
    </row>
    <row r="53" spans="1:13" ht="16" x14ac:dyDescent="0.2">
      <c r="A53" s="8" t="s">
        <v>119</v>
      </c>
      <c r="B53" s="9"/>
      <c r="C53" s="8" t="s">
        <v>246</v>
      </c>
      <c r="D53" s="6">
        <v>0</v>
      </c>
      <c r="E53" s="6">
        <v>156.90499051544458</v>
      </c>
      <c r="F53" s="6">
        <v>0</v>
      </c>
      <c r="G53" s="6">
        <v>14.121449146390013</v>
      </c>
      <c r="H53" s="7">
        <v>171.02643966183459</v>
      </c>
      <c r="I53" s="10">
        <v>166.27245263576964</v>
      </c>
      <c r="J53" s="10">
        <v>14.964520737219267</v>
      </c>
      <c r="K53" s="6">
        <v>0</v>
      </c>
      <c r="L53" s="6">
        <v>0</v>
      </c>
      <c r="M53" s="26"/>
    </row>
    <row r="54" spans="1:13" ht="16" x14ac:dyDescent="0.2">
      <c r="A54" s="8" t="s">
        <v>120</v>
      </c>
      <c r="B54" s="9"/>
      <c r="C54" s="8" t="s">
        <v>246</v>
      </c>
      <c r="D54" s="6">
        <v>0</v>
      </c>
      <c r="E54" s="6">
        <v>176.57666096812721</v>
      </c>
      <c r="F54" s="6">
        <v>0</v>
      </c>
      <c r="G54" s="6">
        <v>15.891899487131449</v>
      </c>
      <c r="H54" s="7">
        <v>192.46856045525865</v>
      </c>
      <c r="I54" s="10">
        <v>152.22125945528208</v>
      </c>
      <c r="J54" s="10">
        <v>13.699913350975386</v>
      </c>
      <c r="K54" s="6">
        <v>0</v>
      </c>
      <c r="L54" s="6">
        <v>0</v>
      </c>
      <c r="M54" s="26"/>
    </row>
    <row r="55" spans="1:13" ht="16" x14ac:dyDescent="0.2">
      <c r="A55" s="8" t="s">
        <v>121</v>
      </c>
      <c r="B55" s="9"/>
      <c r="C55" s="8" t="s">
        <v>245</v>
      </c>
      <c r="D55" s="6">
        <v>19.921572001992157</v>
      </c>
      <c r="E55" s="6">
        <v>109.01541784090155</v>
      </c>
      <c r="F55" s="6">
        <v>0</v>
      </c>
      <c r="G55" s="6">
        <v>20.712928172071294</v>
      </c>
      <c r="H55" s="7">
        <v>149.64991801496498</v>
      </c>
      <c r="I55" s="10">
        <v>177.67505350776753</v>
      </c>
      <c r="J55" s="10">
        <v>33.75827004337583</v>
      </c>
      <c r="K55" s="6">
        <v>0</v>
      </c>
      <c r="L55" s="6">
        <v>0</v>
      </c>
      <c r="M55" s="26"/>
    </row>
    <row r="56" spans="1:13" ht="16" x14ac:dyDescent="0.2">
      <c r="A56" s="8" t="s">
        <v>122</v>
      </c>
      <c r="B56" s="9"/>
      <c r="C56" s="8" t="s">
        <v>245</v>
      </c>
      <c r="D56" s="6">
        <v>13.345992001334599</v>
      </c>
      <c r="E56" s="6">
        <v>102.16856134021685</v>
      </c>
      <c r="F56" s="6">
        <v>0</v>
      </c>
      <c r="G56" s="6">
        <v>19.412018671941201</v>
      </c>
      <c r="H56" s="7">
        <v>134.92657201349266</v>
      </c>
      <c r="I56" s="10">
        <v>192.6429677892643</v>
      </c>
      <c r="J56" s="10">
        <v>36.602154273660219</v>
      </c>
      <c r="K56" s="6">
        <v>0</v>
      </c>
      <c r="L56" s="6">
        <v>0</v>
      </c>
      <c r="M56" s="26"/>
    </row>
    <row r="57" spans="1:13" ht="16" x14ac:dyDescent="0.2">
      <c r="A57" s="8" t="s">
        <v>123</v>
      </c>
      <c r="B57" s="9"/>
      <c r="C57" s="8" t="s">
        <v>245</v>
      </c>
      <c r="D57" s="6">
        <v>13.686948001368695</v>
      </c>
      <c r="E57" s="6">
        <v>156.91389088569139</v>
      </c>
      <c r="F57" s="6">
        <v>0</v>
      </c>
      <c r="G57" s="6">
        <v>29.813639132981361</v>
      </c>
      <c r="H57" s="7">
        <v>200.41447802004146</v>
      </c>
      <c r="I57" s="10">
        <v>138.18336478381832</v>
      </c>
      <c r="J57" s="10">
        <v>26.254843232625483</v>
      </c>
      <c r="K57" s="6">
        <v>0</v>
      </c>
      <c r="L57" s="6">
        <v>0</v>
      </c>
      <c r="M57" s="26"/>
    </row>
    <row r="58" spans="1:13" ht="16" x14ac:dyDescent="0.2">
      <c r="A58" s="8" t="s">
        <v>124</v>
      </c>
      <c r="B58" s="9"/>
      <c r="C58" s="8" t="s">
        <v>251</v>
      </c>
      <c r="D58" s="6">
        <v>46.68745653198124</v>
      </c>
      <c r="E58" s="6">
        <v>196.38570435016712</v>
      </c>
      <c r="F58" s="6">
        <v>4.576761716734346</v>
      </c>
      <c r="G58" s="6">
        <v>14.863258026159334</v>
      </c>
      <c r="H58" s="7">
        <v>262.51318062504203</v>
      </c>
      <c r="I58" s="10">
        <v>96.571915733740155</v>
      </c>
      <c r="J58" s="10">
        <v>5.7994750185089625</v>
      </c>
      <c r="K58" s="6">
        <v>0</v>
      </c>
      <c r="L58" s="6">
        <v>0</v>
      </c>
      <c r="M58" s="26"/>
    </row>
    <row r="59" spans="1:13" ht="16" x14ac:dyDescent="0.2">
      <c r="A59" s="8" t="s">
        <v>125</v>
      </c>
      <c r="B59" s="9"/>
      <c r="C59" s="8" t="s">
        <v>248</v>
      </c>
      <c r="D59" s="6">
        <v>68.382204473560222</v>
      </c>
      <c r="E59" s="6">
        <v>94.900500302873922</v>
      </c>
      <c r="F59" s="6">
        <v>0</v>
      </c>
      <c r="G59" s="6">
        <v>22.77163305139883</v>
      </c>
      <c r="H59" s="7">
        <v>186.05433782783297</v>
      </c>
      <c r="I59" s="10">
        <v>56.940300181724361</v>
      </c>
      <c r="J59" s="10">
        <v>13.662979830839296</v>
      </c>
      <c r="K59" s="6">
        <v>75.920400242299152</v>
      </c>
      <c r="L59" s="6">
        <v>34.628586812644429</v>
      </c>
      <c r="M59" s="26"/>
    </row>
    <row r="60" spans="1:13" ht="16" x14ac:dyDescent="0.2">
      <c r="A60" s="8" t="s">
        <v>126</v>
      </c>
      <c r="B60" s="9"/>
      <c r="C60" s="8" t="s">
        <v>246</v>
      </c>
      <c r="D60" s="6">
        <v>0</v>
      </c>
      <c r="E60" s="6">
        <v>193.90646589072855</v>
      </c>
      <c r="F60" s="6">
        <v>0</v>
      </c>
      <c r="G60" s="6">
        <v>17.451581930165567</v>
      </c>
      <c r="H60" s="7">
        <v>211.35804782089411</v>
      </c>
      <c r="I60" s="10">
        <v>149.41102081918456</v>
      </c>
      <c r="J60" s="10">
        <v>13.44699187372661</v>
      </c>
      <c r="K60" s="6">
        <v>0</v>
      </c>
      <c r="L60" s="6">
        <v>0</v>
      </c>
      <c r="M60" s="26"/>
    </row>
    <row r="61" spans="1:13" ht="16" x14ac:dyDescent="0.2">
      <c r="A61" s="8" t="s">
        <v>127</v>
      </c>
      <c r="B61" s="9"/>
      <c r="C61" s="8" t="s">
        <v>248</v>
      </c>
      <c r="D61" s="6">
        <v>94.227447109236536</v>
      </c>
      <c r="E61" s="6">
        <v>77.401117268301434</v>
      </c>
      <c r="F61" s="6">
        <v>0</v>
      </c>
      <c r="G61" s="6">
        <v>18.576268144392344</v>
      </c>
      <c r="H61" s="7">
        <v>190.20483252193031</v>
      </c>
      <c r="I61" s="10">
        <v>69.661005541471297</v>
      </c>
      <c r="J61" s="10">
        <v>16.714154308662195</v>
      </c>
      <c r="K61" s="6">
        <v>61.920893814641154</v>
      </c>
      <c r="L61" s="6">
        <v>37.477845332376098</v>
      </c>
      <c r="M61" s="26"/>
    </row>
    <row r="62" spans="1:13" ht="16" x14ac:dyDescent="0.2">
      <c r="A62" s="8" t="s">
        <v>128</v>
      </c>
      <c r="B62" s="9"/>
      <c r="C62" s="8" t="s">
        <v>250</v>
      </c>
      <c r="D62" s="6">
        <v>0</v>
      </c>
      <c r="E62" s="6">
        <v>168.86736983784206</v>
      </c>
      <c r="F62" s="6">
        <v>0</v>
      </c>
      <c r="G62" s="6">
        <v>45.594189856217355</v>
      </c>
      <c r="H62" s="7">
        <v>214.46155969405942</v>
      </c>
      <c r="I62" s="10">
        <v>129.88389826039224</v>
      </c>
      <c r="J62" s="10">
        <v>35.068652530305904</v>
      </c>
      <c r="K62" s="6">
        <v>0</v>
      </c>
      <c r="L62" s="6">
        <v>0</v>
      </c>
      <c r="M62" s="26"/>
    </row>
    <row r="63" spans="1:13" ht="16" x14ac:dyDescent="0.2">
      <c r="A63" s="8" t="s">
        <v>129</v>
      </c>
      <c r="B63" s="9"/>
      <c r="C63" s="8" t="s">
        <v>247</v>
      </c>
      <c r="D63" s="6">
        <v>89.465691012011604</v>
      </c>
      <c r="E63" s="6">
        <v>94.988264531271582</v>
      </c>
      <c r="F63" s="6">
        <v>0</v>
      </c>
      <c r="G63" s="6">
        <v>14.736067007225367</v>
      </c>
      <c r="H63" s="7">
        <v>199.19002255050856</v>
      </c>
      <c r="I63" s="10">
        <v>167.33397763357726</v>
      </c>
      <c r="J63" s="10">
        <v>13.373832205807908</v>
      </c>
      <c r="K63" s="6">
        <v>0</v>
      </c>
      <c r="L63" s="6">
        <v>0</v>
      </c>
      <c r="M63" s="26"/>
    </row>
    <row r="64" spans="1:13" ht="16" x14ac:dyDescent="0.2">
      <c r="A64" s="8" t="s">
        <v>130</v>
      </c>
      <c r="B64" s="9"/>
      <c r="C64" s="8" t="s">
        <v>251</v>
      </c>
      <c r="D64" s="6">
        <v>61.214187961321876</v>
      </c>
      <c r="E64" s="6">
        <v>133.61227649025193</v>
      </c>
      <c r="F64" s="6">
        <v>3.8364032037332017</v>
      </c>
      <c r="G64" s="6">
        <v>11.924259080609337</v>
      </c>
      <c r="H64" s="7">
        <v>210.58712673591634</v>
      </c>
      <c r="I64" s="10">
        <v>160.20909519215667</v>
      </c>
      <c r="J64" s="10">
        <v>9.6134431157875841</v>
      </c>
      <c r="K64" s="6">
        <v>0</v>
      </c>
      <c r="L64" s="6">
        <v>0</v>
      </c>
      <c r="M64" s="26"/>
    </row>
    <row r="65" spans="1:13" ht="16" x14ac:dyDescent="0.2">
      <c r="A65" s="8" t="s">
        <v>131</v>
      </c>
      <c r="B65" s="9"/>
      <c r="C65" s="8" t="s">
        <v>245</v>
      </c>
      <c r="D65" s="6">
        <v>19.061064001906107</v>
      </c>
      <c r="E65" s="6">
        <v>174.68707477746869</v>
      </c>
      <c r="F65" s="6">
        <v>0</v>
      </c>
      <c r="G65" s="6">
        <v>33.190551243319057</v>
      </c>
      <c r="H65" s="7">
        <v>226.93869002269386</v>
      </c>
      <c r="I65" s="10">
        <v>133.46718562334672</v>
      </c>
      <c r="J65" s="10">
        <v>25.358764862535878</v>
      </c>
      <c r="K65" s="6">
        <v>0</v>
      </c>
      <c r="L65" s="6">
        <v>0</v>
      </c>
      <c r="M65" s="26"/>
    </row>
    <row r="66" spans="1:13" ht="16" x14ac:dyDescent="0.2">
      <c r="A66" s="8" t="s">
        <v>132</v>
      </c>
      <c r="B66" s="9"/>
      <c r="C66" s="8" t="s">
        <v>245</v>
      </c>
      <c r="D66" s="6">
        <v>14.044140001404415</v>
      </c>
      <c r="E66" s="6">
        <v>213.45337961134533</v>
      </c>
      <c r="F66" s="6">
        <v>0</v>
      </c>
      <c r="G66" s="6">
        <v>40.556134414055613</v>
      </c>
      <c r="H66" s="7">
        <v>268.05365402680536</v>
      </c>
      <c r="I66" s="10">
        <v>99.016856079901686</v>
      </c>
      <c r="J66" s="10">
        <v>18.813207931881323</v>
      </c>
      <c r="K66" s="6">
        <v>0</v>
      </c>
      <c r="L66" s="6">
        <v>0</v>
      </c>
      <c r="M66" s="26"/>
    </row>
    <row r="67" spans="1:13" ht="16" x14ac:dyDescent="0.2">
      <c r="A67" s="8" t="s">
        <v>133</v>
      </c>
      <c r="B67" s="9"/>
      <c r="C67" s="8" t="s">
        <v>252</v>
      </c>
      <c r="D67" s="6">
        <v>0</v>
      </c>
      <c r="E67" s="6">
        <v>188.73826628919014</v>
      </c>
      <c r="F67" s="6">
        <v>0</v>
      </c>
      <c r="G67" s="6">
        <v>13.21167864024331</v>
      </c>
      <c r="H67" s="7">
        <v>201.94994492943346</v>
      </c>
      <c r="I67" s="10">
        <v>175.59493298214346</v>
      </c>
      <c r="J67" s="10">
        <v>12.291645308750043</v>
      </c>
      <c r="K67" s="6">
        <v>0</v>
      </c>
      <c r="L67" s="6">
        <v>0</v>
      </c>
      <c r="M67" s="26"/>
    </row>
    <row r="68" spans="1:13" ht="16" x14ac:dyDescent="0.2">
      <c r="A68" s="8" t="s">
        <v>134</v>
      </c>
      <c r="B68" s="9"/>
      <c r="C68" s="8" t="s">
        <v>249</v>
      </c>
      <c r="D68" s="6">
        <v>181.43270589818948</v>
      </c>
      <c r="E68" s="6">
        <v>0</v>
      </c>
      <c r="F68" s="6">
        <v>0</v>
      </c>
      <c r="G68" s="6">
        <v>18.138783568528034</v>
      </c>
      <c r="H68" s="7">
        <v>199.57148946671751</v>
      </c>
      <c r="I68" s="10">
        <v>173.42337289390437</v>
      </c>
      <c r="J68" s="10">
        <v>17.342337289390439</v>
      </c>
      <c r="K68" s="6">
        <v>0</v>
      </c>
      <c r="L68" s="6">
        <v>0</v>
      </c>
      <c r="M68" s="26"/>
    </row>
    <row r="69" spans="1:13" ht="16" x14ac:dyDescent="0.2">
      <c r="A69" s="8" t="s">
        <v>135</v>
      </c>
      <c r="B69" s="9"/>
      <c r="C69" s="8" t="s">
        <v>245</v>
      </c>
      <c r="D69" s="6">
        <v>10.439748001043975</v>
      </c>
      <c r="E69" s="6">
        <v>129.54690871295469</v>
      </c>
      <c r="F69" s="6">
        <v>0</v>
      </c>
      <c r="G69" s="6">
        <v>24.613911302461389</v>
      </c>
      <c r="H69" s="7">
        <v>164.60056801646004</v>
      </c>
      <c r="I69" s="10">
        <v>197.7358356797736</v>
      </c>
      <c r="J69" s="10">
        <v>37.56980634375698</v>
      </c>
      <c r="K69" s="6">
        <v>0</v>
      </c>
      <c r="L69" s="6">
        <v>0</v>
      </c>
      <c r="M69" s="26"/>
    </row>
    <row r="70" spans="1:13" ht="16" x14ac:dyDescent="0.2">
      <c r="A70" s="8" t="s">
        <v>136</v>
      </c>
      <c r="B70" s="9"/>
      <c r="C70" s="8" t="s">
        <v>60</v>
      </c>
      <c r="D70" s="6">
        <v>5.2498149103717493</v>
      </c>
      <c r="E70" s="6">
        <v>180.66991227873376</v>
      </c>
      <c r="F70" s="6">
        <v>4.0383191618244227</v>
      </c>
      <c r="G70" s="6">
        <v>18.991317613802078</v>
      </c>
      <c r="H70" s="7">
        <v>208.94936396473202</v>
      </c>
      <c r="I70" s="10">
        <v>169.55331703048932</v>
      </c>
      <c r="J70" s="10">
        <v>16.960940479662575</v>
      </c>
      <c r="K70" s="6">
        <v>5.8331276781908334</v>
      </c>
      <c r="L70" s="6">
        <v>0.58331276781908326</v>
      </c>
      <c r="M70" s="26"/>
    </row>
    <row r="71" spans="1:13" ht="16" x14ac:dyDescent="0.2">
      <c r="A71" s="8" t="s">
        <v>78</v>
      </c>
      <c r="B71" s="9"/>
      <c r="C71" s="8" t="s">
        <v>79</v>
      </c>
      <c r="D71" s="6" t="s">
        <v>4</v>
      </c>
      <c r="E71" s="6" t="s">
        <v>4</v>
      </c>
      <c r="F71" s="6" t="s">
        <v>4</v>
      </c>
      <c r="G71" s="6" t="s">
        <v>4</v>
      </c>
      <c r="H71" s="7" t="s">
        <v>4</v>
      </c>
      <c r="I71" s="12" t="s">
        <v>4</v>
      </c>
      <c r="J71" s="12" t="s">
        <v>4</v>
      </c>
      <c r="K71" s="6" t="s">
        <v>4</v>
      </c>
      <c r="L71" s="6" t="s">
        <v>4</v>
      </c>
      <c r="M71" s="26">
        <v>403.83</v>
      </c>
    </row>
    <row r="72" spans="1:13" ht="16" x14ac:dyDescent="0.2">
      <c r="A72" s="8" t="s">
        <v>137</v>
      </c>
      <c r="B72" s="9"/>
      <c r="C72" s="8" t="s">
        <v>247</v>
      </c>
      <c r="D72" s="6">
        <v>87.25666160430761</v>
      </c>
      <c r="E72" s="6">
        <v>125.84104192553731</v>
      </c>
      <c r="F72" s="6">
        <v>0</v>
      </c>
      <c r="G72" s="6">
        <v>17.009526439320723</v>
      </c>
      <c r="H72" s="7">
        <v>230.10722996916564</v>
      </c>
      <c r="I72" s="10">
        <v>160.89097519444061</v>
      </c>
      <c r="J72" s="10">
        <v>12.849187721478209</v>
      </c>
      <c r="K72" s="6">
        <v>0</v>
      </c>
      <c r="L72" s="6">
        <v>0</v>
      </c>
      <c r="M72" s="26"/>
    </row>
    <row r="73" spans="1:13" ht="16" x14ac:dyDescent="0.2">
      <c r="A73" s="8" t="s">
        <v>138</v>
      </c>
      <c r="B73" s="9"/>
      <c r="C73" s="8" t="s">
        <v>251</v>
      </c>
      <c r="D73" s="6">
        <v>39.182913422924187</v>
      </c>
      <c r="E73" s="6">
        <v>148.94667175195747</v>
      </c>
      <c r="F73" s="6">
        <v>11.576514930563345</v>
      </c>
      <c r="G73" s="6">
        <v>11.980346846745787</v>
      </c>
      <c r="H73" s="7">
        <v>211.68644695219078</v>
      </c>
      <c r="I73" s="10">
        <v>201.79256500572092</v>
      </c>
      <c r="J73" s="10">
        <v>0</v>
      </c>
      <c r="K73" s="6">
        <v>0</v>
      </c>
      <c r="L73" s="6">
        <v>0</v>
      </c>
      <c r="M73" s="26"/>
    </row>
    <row r="74" spans="1:13" ht="16" x14ac:dyDescent="0.2">
      <c r="A74" s="8" t="s">
        <v>139</v>
      </c>
      <c r="B74" s="9"/>
      <c r="C74" s="8" t="s">
        <v>250</v>
      </c>
      <c r="D74" s="6">
        <v>5.7628226880415303</v>
      </c>
      <c r="E74" s="6">
        <v>116.86334418941561</v>
      </c>
      <c r="F74" s="6">
        <v>0</v>
      </c>
      <c r="G74" s="6">
        <v>33.109073869035335</v>
      </c>
      <c r="H74" s="7">
        <v>155.73524074649248</v>
      </c>
      <c r="I74" s="10">
        <v>200.41476624219806</v>
      </c>
      <c r="J74" s="10">
        <v>54.111986885393478</v>
      </c>
      <c r="K74" s="6">
        <v>3.0977997758467333</v>
      </c>
      <c r="L74" s="6">
        <v>0.83640593947861797</v>
      </c>
      <c r="M74" s="26"/>
    </row>
    <row r="75" spans="1:13" ht="16" x14ac:dyDescent="0.2">
      <c r="A75" s="8" t="s">
        <v>140</v>
      </c>
      <c r="B75" s="9"/>
      <c r="C75" s="8" t="s">
        <v>253</v>
      </c>
      <c r="D75" s="6">
        <v>0</v>
      </c>
      <c r="E75" s="6">
        <v>210.28</v>
      </c>
      <c r="F75" s="6">
        <v>0</v>
      </c>
      <c r="G75" s="6">
        <v>0</v>
      </c>
      <c r="H75" s="7">
        <v>210.28</v>
      </c>
      <c r="I75" s="10">
        <v>210.28</v>
      </c>
      <c r="J75" s="10">
        <v>0</v>
      </c>
      <c r="K75" s="6">
        <v>0</v>
      </c>
      <c r="L75" s="6">
        <v>0</v>
      </c>
      <c r="M75" s="26"/>
    </row>
    <row r="76" spans="1:13" ht="16" x14ac:dyDescent="0.2">
      <c r="A76" s="8" t="s">
        <v>141</v>
      </c>
      <c r="B76" s="9"/>
      <c r="C76" s="8" t="s">
        <v>245</v>
      </c>
      <c r="D76" s="6">
        <v>12.274416001227442</v>
      </c>
      <c r="E76" s="6">
        <v>135.29545393352956</v>
      </c>
      <c r="F76" s="6">
        <v>0</v>
      </c>
      <c r="G76" s="6">
        <v>25.706134082570614</v>
      </c>
      <c r="H76" s="7">
        <v>173.27600401732764</v>
      </c>
      <c r="I76" s="10">
        <v>211.14919355111491</v>
      </c>
      <c r="J76" s="10">
        <v>40.118344204011834</v>
      </c>
      <c r="K76" s="6">
        <v>0</v>
      </c>
      <c r="L76" s="6">
        <v>0</v>
      </c>
      <c r="M76" s="26"/>
    </row>
    <row r="77" spans="1:13" ht="16" x14ac:dyDescent="0.2">
      <c r="A77" s="8" t="s">
        <v>142</v>
      </c>
      <c r="B77" s="9"/>
      <c r="C77" s="8" t="s">
        <v>245</v>
      </c>
      <c r="D77" s="6">
        <v>21.187980002118799</v>
      </c>
      <c r="E77" s="6">
        <v>172.50181741725018</v>
      </c>
      <c r="F77" s="6">
        <v>0</v>
      </c>
      <c r="G77" s="6">
        <v>32.775342603277537</v>
      </c>
      <c r="H77" s="7">
        <v>226.46514002264649</v>
      </c>
      <c r="I77" s="10">
        <v>169.79581741697959</v>
      </c>
      <c r="J77" s="10">
        <v>32.261202603226124</v>
      </c>
      <c r="K77" s="6">
        <v>0</v>
      </c>
      <c r="L77" s="6">
        <v>0</v>
      </c>
      <c r="M77" s="26"/>
    </row>
    <row r="78" spans="1:13" ht="16" x14ac:dyDescent="0.2">
      <c r="A78" s="8" t="s">
        <v>143</v>
      </c>
      <c r="B78" s="9"/>
      <c r="C78" s="8" t="s">
        <v>247</v>
      </c>
      <c r="D78" s="6">
        <v>129.22822035068342</v>
      </c>
      <c r="E78" s="6">
        <v>106.40158313774219</v>
      </c>
      <c r="F78" s="6">
        <v>0</v>
      </c>
      <c r="G78" s="6">
        <v>18.822771411477749</v>
      </c>
      <c r="H78" s="7">
        <v>254.45257489990337</v>
      </c>
      <c r="I78" s="10">
        <v>167.14989184960191</v>
      </c>
      <c r="J78" s="10">
        <v>13.355423627410374</v>
      </c>
      <c r="K78" s="6">
        <v>0</v>
      </c>
      <c r="L78" s="6">
        <v>0</v>
      </c>
      <c r="M78" s="26"/>
    </row>
    <row r="79" spans="1:13" ht="16" x14ac:dyDescent="0.2">
      <c r="A79" s="8" t="s">
        <v>92</v>
      </c>
      <c r="B79" s="9"/>
      <c r="C79" s="8" t="s">
        <v>254</v>
      </c>
      <c r="D79" s="6">
        <v>0</v>
      </c>
      <c r="E79" s="6">
        <v>270.43090638930164</v>
      </c>
      <c r="F79" s="6">
        <v>0</v>
      </c>
      <c r="G79" s="6">
        <v>18.930163447251115</v>
      </c>
      <c r="H79" s="7">
        <v>289.36106983655276</v>
      </c>
      <c r="I79" s="10">
        <v>136.70133729569093</v>
      </c>
      <c r="J79" s="10">
        <v>9.5690936106983653</v>
      </c>
      <c r="K79" s="6">
        <v>0</v>
      </c>
      <c r="L79" s="6">
        <v>0</v>
      </c>
      <c r="M79" s="26"/>
    </row>
    <row r="80" spans="1:13" ht="16" x14ac:dyDescent="0.2">
      <c r="A80" s="8" t="s">
        <v>144</v>
      </c>
      <c r="B80" s="9"/>
      <c r="C80" s="8" t="s">
        <v>60</v>
      </c>
      <c r="D80" s="6">
        <v>9.4676149238328122</v>
      </c>
      <c r="E80" s="6">
        <v>163.49583828775266</v>
      </c>
      <c r="F80" s="6">
        <v>4.0383191618244227</v>
      </c>
      <c r="G80" s="6">
        <v>17.70129899266372</v>
      </c>
      <c r="H80" s="7">
        <v>194.70307136607363</v>
      </c>
      <c r="I80" s="10">
        <v>213.2456868507841</v>
      </c>
      <c r="J80" s="10">
        <v>21.335786238305701</v>
      </c>
      <c r="K80" s="6">
        <v>5.8331276781908334</v>
      </c>
      <c r="L80" s="6">
        <v>0.58331276781908326</v>
      </c>
      <c r="M80" s="26"/>
    </row>
    <row r="81" spans="1:13" ht="16" x14ac:dyDescent="0.2">
      <c r="A81" s="8" t="s">
        <v>145</v>
      </c>
      <c r="B81" s="9"/>
      <c r="C81" s="8" t="s">
        <v>251</v>
      </c>
      <c r="D81" s="6">
        <v>52.498149103717495</v>
      </c>
      <c r="E81" s="6">
        <v>182.46472079510016</v>
      </c>
      <c r="F81" s="6">
        <v>4.6889372490072461</v>
      </c>
      <c r="G81" s="6">
        <v>14.380903237385862</v>
      </c>
      <c r="H81" s="7">
        <v>254.03271038521075</v>
      </c>
      <c r="I81" s="10">
        <v>173.06441119063109</v>
      </c>
      <c r="J81" s="10">
        <v>10.387454288470598</v>
      </c>
      <c r="K81" s="6">
        <v>0</v>
      </c>
      <c r="L81" s="6">
        <v>0</v>
      </c>
      <c r="M81" s="26"/>
    </row>
    <row r="82" spans="1:13" ht="16" x14ac:dyDescent="0.2">
      <c r="A82" s="8" t="s">
        <v>146</v>
      </c>
      <c r="B82" s="9"/>
      <c r="C82" s="8" t="s">
        <v>255</v>
      </c>
      <c r="D82" s="6">
        <v>85.354656873211766</v>
      </c>
      <c r="E82" s="6">
        <v>47.40146047743093</v>
      </c>
      <c r="F82" s="6">
        <v>0</v>
      </c>
      <c r="G82" s="6">
        <v>44.252039116880901</v>
      </c>
      <c r="H82" s="7">
        <v>177.00815646752358</v>
      </c>
      <c r="I82" s="10">
        <v>199.13417602596405</v>
      </c>
      <c r="J82" s="10">
        <v>66.378058675321356</v>
      </c>
      <c r="K82" s="6">
        <v>0</v>
      </c>
      <c r="L82" s="6">
        <v>0</v>
      </c>
      <c r="M82" s="26"/>
    </row>
    <row r="83" spans="1:13" ht="16" x14ac:dyDescent="0.2">
      <c r="A83" s="8" t="s">
        <v>147</v>
      </c>
      <c r="B83" s="9"/>
      <c r="C83" s="8" t="s">
        <v>60</v>
      </c>
      <c r="D83" s="6">
        <v>22.805285711080696</v>
      </c>
      <c r="E83" s="6">
        <v>148.95788930518475</v>
      </c>
      <c r="F83" s="6">
        <v>4.0383191618244227</v>
      </c>
      <c r="G83" s="6">
        <v>17.57790590716353</v>
      </c>
      <c r="H83" s="7">
        <v>193.37940008525342</v>
      </c>
      <c r="I83" s="10">
        <v>223.57705337311825</v>
      </c>
      <c r="J83" s="10">
        <v>22.356583581989099</v>
      </c>
      <c r="K83" s="6">
        <v>5.8331276781908334</v>
      </c>
      <c r="L83" s="6">
        <v>0.58331276781908326</v>
      </c>
      <c r="M83" s="26"/>
    </row>
    <row r="84" spans="1:13" ht="16" x14ac:dyDescent="0.2">
      <c r="A84" s="8" t="s">
        <v>148</v>
      </c>
      <c r="B84" s="9"/>
      <c r="C84" s="8" t="s">
        <v>253</v>
      </c>
      <c r="D84" s="6">
        <v>47.04</v>
      </c>
      <c r="E84" s="6">
        <v>98.56</v>
      </c>
      <c r="F84" s="6">
        <v>0</v>
      </c>
      <c r="G84" s="6">
        <v>0</v>
      </c>
      <c r="H84" s="7">
        <v>145.6</v>
      </c>
      <c r="I84" s="10">
        <v>301.44</v>
      </c>
      <c r="J84" s="10">
        <v>0</v>
      </c>
      <c r="K84" s="6">
        <v>0</v>
      </c>
      <c r="L84" s="6">
        <v>0</v>
      </c>
      <c r="M84" s="26"/>
    </row>
    <row r="85" spans="1:13" ht="16" x14ac:dyDescent="0.2">
      <c r="A85" s="8" t="s">
        <v>149</v>
      </c>
      <c r="B85" s="9"/>
      <c r="C85" s="8" t="s">
        <v>248</v>
      </c>
      <c r="D85" s="6">
        <v>80.766383236488451</v>
      </c>
      <c r="E85" s="6">
        <v>226.59457519125928</v>
      </c>
      <c r="F85" s="6">
        <v>0</v>
      </c>
      <c r="G85" s="6">
        <v>54.382698045902224</v>
      </c>
      <c r="H85" s="7">
        <v>361.74365647364993</v>
      </c>
      <c r="I85" s="10">
        <v>54.427568258811391</v>
      </c>
      <c r="J85" s="10">
        <v>13.057231956565634</v>
      </c>
      <c r="K85" s="6">
        <v>0</v>
      </c>
      <c r="L85" s="6">
        <v>19.383931976757232</v>
      </c>
      <c r="M85" s="26"/>
    </row>
    <row r="86" spans="1:13" ht="16" x14ac:dyDescent="0.2">
      <c r="A86" s="8" t="s">
        <v>150</v>
      </c>
      <c r="B86" s="9"/>
      <c r="C86" s="8" t="s">
        <v>246</v>
      </c>
      <c r="D86" s="6">
        <v>0</v>
      </c>
      <c r="E86" s="6">
        <v>210.76789770731364</v>
      </c>
      <c r="F86" s="6">
        <v>0</v>
      </c>
      <c r="G86" s="6">
        <v>18.969110793658228</v>
      </c>
      <c r="H86" s="7">
        <v>229.73700850097185</v>
      </c>
      <c r="I86" s="10">
        <v>204.2106742230861</v>
      </c>
      <c r="J86" s="10">
        <v>18.37896068007775</v>
      </c>
      <c r="K86" s="6">
        <v>0</v>
      </c>
      <c r="L86" s="6">
        <v>0</v>
      </c>
      <c r="M86" s="26"/>
    </row>
    <row r="87" spans="1:13" ht="16" x14ac:dyDescent="0.2">
      <c r="A87" s="8" t="s">
        <v>151</v>
      </c>
      <c r="B87" s="9"/>
      <c r="C87" s="8" t="s">
        <v>249</v>
      </c>
      <c r="D87" s="6">
        <v>194.89376977093755</v>
      </c>
      <c r="E87" s="6">
        <v>0</v>
      </c>
      <c r="F87" s="6">
        <v>0</v>
      </c>
      <c r="G87" s="6">
        <v>19.484889955802842</v>
      </c>
      <c r="H87" s="7">
        <v>214.37865972674041</v>
      </c>
      <c r="I87" s="10">
        <v>217.17183048033564</v>
      </c>
      <c r="J87" s="10">
        <v>21.717183048033561</v>
      </c>
      <c r="K87" s="6">
        <v>0</v>
      </c>
      <c r="L87" s="6">
        <v>0</v>
      </c>
      <c r="M87" s="26"/>
    </row>
    <row r="88" spans="1:13" ht="16" x14ac:dyDescent="0.2">
      <c r="A88" s="8" t="s">
        <v>152</v>
      </c>
      <c r="B88" s="9"/>
      <c r="C88" s="8" t="s">
        <v>246</v>
      </c>
      <c r="D88" s="6">
        <v>0</v>
      </c>
      <c r="E88" s="6">
        <v>168.14594505983465</v>
      </c>
      <c r="F88" s="6">
        <v>0</v>
      </c>
      <c r="G88" s="6">
        <v>15.13313505538512</v>
      </c>
      <c r="H88" s="7">
        <v>183.27908011521976</v>
      </c>
      <c r="I88" s="10">
        <v>249.64286550666259</v>
      </c>
      <c r="J88" s="10">
        <v>22.467857895599632</v>
      </c>
      <c r="K88" s="6">
        <v>0</v>
      </c>
      <c r="L88" s="6">
        <v>0</v>
      </c>
      <c r="M88" s="26"/>
    </row>
    <row r="89" spans="1:13" ht="16" x14ac:dyDescent="0.2">
      <c r="A89" s="8" t="s">
        <v>153</v>
      </c>
      <c r="B89" s="9"/>
      <c r="C89" s="8" t="s">
        <v>245</v>
      </c>
      <c r="D89" s="6">
        <v>14.044140001404415</v>
      </c>
      <c r="E89" s="6">
        <v>249.36812870493682</v>
      </c>
      <c r="F89" s="6">
        <v>0</v>
      </c>
      <c r="G89" s="6">
        <v>47.379949324738</v>
      </c>
      <c r="H89" s="7">
        <v>310.79221803107924</v>
      </c>
      <c r="I89" s="10">
        <v>121.57216435215722</v>
      </c>
      <c r="J89" s="10">
        <v>23.098713662309873</v>
      </c>
      <c r="K89" s="6">
        <v>0</v>
      </c>
      <c r="L89" s="6">
        <v>0</v>
      </c>
      <c r="M89" s="26"/>
    </row>
    <row r="90" spans="1:13" ht="16" x14ac:dyDescent="0.2">
      <c r="A90" s="8" t="s">
        <v>154</v>
      </c>
      <c r="B90" s="9"/>
      <c r="C90" s="8" t="s">
        <v>247</v>
      </c>
      <c r="D90" s="6">
        <v>93.883749827419578</v>
      </c>
      <c r="E90" s="6">
        <v>121.49661742371946</v>
      </c>
      <c r="F90" s="6">
        <v>0</v>
      </c>
      <c r="G90" s="6">
        <v>21.538036725113905</v>
      </c>
      <c r="H90" s="7">
        <v>236.91840397625293</v>
      </c>
      <c r="I90" s="10">
        <v>199.03354963412951</v>
      </c>
      <c r="J90" s="10">
        <v>19.881264669335913</v>
      </c>
      <c r="K90" s="6">
        <v>0</v>
      </c>
      <c r="L90" s="6">
        <v>0</v>
      </c>
      <c r="M90" s="26"/>
    </row>
    <row r="91" spans="1:13" ht="16" x14ac:dyDescent="0.2">
      <c r="A91" s="8" t="s">
        <v>155</v>
      </c>
      <c r="B91" s="9" t="s">
        <v>270</v>
      </c>
      <c r="C91" s="8" t="s">
        <v>251</v>
      </c>
      <c r="D91" s="6">
        <v>68.516815112287702</v>
      </c>
      <c r="E91" s="6">
        <v>169.49722926435285</v>
      </c>
      <c r="F91" s="6">
        <v>6.8875776815560981</v>
      </c>
      <c r="G91" s="6">
        <v>14.694994727749982</v>
      </c>
      <c r="H91" s="7">
        <v>259.59661678594665</v>
      </c>
      <c r="I91" s="10">
        <v>167.67998564153186</v>
      </c>
      <c r="J91" s="10">
        <v>0</v>
      </c>
      <c r="K91" s="6">
        <v>29.143203284499585</v>
      </c>
      <c r="L91" s="6">
        <v>0</v>
      </c>
      <c r="M91" s="26"/>
    </row>
    <row r="92" spans="1:13" ht="16" x14ac:dyDescent="0.2">
      <c r="A92" s="8" t="s">
        <v>156</v>
      </c>
      <c r="B92" s="9"/>
      <c r="C92" s="8" t="s">
        <v>247</v>
      </c>
      <c r="D92" s="6">
        <v>145.79594090846334</v>
      </c>
      <c r="E92" s="6">
        <v>154.63205853927931</v>
      </c>
      <c r="F92" s="6">
        <v>0</v>
      </c>
      <c r="G92" s="6">
        <v>30.042799944774266</v>
      </c>
      <c r="H92" s="7">
        <v>330.47079939251694</v>
      </c>
      <c r="I92" s="10">
        <v>118.07262184177827</v>
      </c>
      <c r="J92" s="10">
        <v>11.809103042017581</v>
      </c>
      <c r="K92" s="6">
        <v>0</v>
      </c>
      <c r="L92" s="6">
        <v>0</v>
      </c>
      <c r="M92" s="26"/>
    </row>
    <row r="93" spans="1:13" ht="16" x14ac:dyDescent="0.2">
      <c r="A93" s="8" t="s">
        <v>157</v>
      </c>
      <c r="B93" s="9"/>
      <c r="C93" s="8" t="s">
        <v>250</v>
      </c>
      <c r="D93" s="6">
        <v>9.7204483119567087</v>
      </c>
      <c r="E93" s="6">
        <v>117.5401490441627</v>
      </c>
      <c r="F93" s="6">
        <v>0</v>
      </c>
      <c r="G93" s="6">
        <v>34.360361286152241</v>
      </c>
      <c r="H93" s="7">
        <v>161.62095864227166</v>
      </c>
      <c r="I93" s="10">
        <v>237.04607912770297</v>
      </c>
      <c r="J93" s="10">
        <v>64.002441364479807</v>
      </c>
      <c r="K93" s="6">
        <v>0</v>
      </c>
      <c r="L93" s="6">
        <v>0</v>
      </c>
      <c r="M93" s="26"/>
    </row>
    <row r="94" spans="1:13" ht="16" x14ac:dyDescent="0.2">
      <c r="A94" s="8" t="s">
        <v>158</v>
      </c>
      <c r="B94" s="9"/>
      <c r="C94" s="8" t="s">
        <v>60</v>
      </c>
      <c r="D94" s="6">
        <v>10.656675565925561</v>
      </c>
      <c r="E94" s="6">
        <v>229.45505126421824</v>
      </c>
      <c r="F94" s="6">
        <v>4.0383191618244227</v>
      </c>
      <c r="G94" s="6">
        <v>24.409395822583178</v>
      </c>
      <c r="H94" s="7">
        <v>268.55944181455141</v>
      </c>
      <c r="I94" s="10">
        <v>186.52547506337916</v>
      </c>
      <c r="J94" s="10">
        <v>18.654791016983374</v>
      </c>
      <c r="K94" s="6">
        <v>5.8331276781908334</v>
      </c>
      <c r="L94" s="6">
        <v>0.58331276781908326</v>
      </c>
      <c r="M94" s="26"/>
    </row>
    <row r="95" spans="1:13" ht="16" x14ac:dyDescent="0.2">
      <c r="A95" s="8" t="s">
        <v>159</v>
      </c>
      <c r="B95" s="9"/>
      <c r="C95" s="8" t="s">
        <v>256</v>
      </c>
      <c r="D95" s="6">
        <v>0</v>
      </c>
      <c r="E95" s="6">
        <v>235.71792614557754</v>
      </c>
      <c r="F95" s="6">
        <v>0</v>
      </c>
      <c r="G95" s="6">
        <v>39.962007135245337</v>
      </c>
      <c r="H95" s="7">
        <v>275.67993328082287</v>
      </c>
      <c r="I95" s="10">
        <v>178.09155353750637</v>
      </c>
      <c r="J95" s="10">
        <v>30.405874994208407</v>
      </c>
      <c r="K95" s="6">
        <v>0</v>
      </c>
      <c r="L95" s="6">
        <v>0</v>
      </c>
      <c r="M95" s="26"/>
    </row>
    <row r="96" spans="1:13" ht="16" x14ac:dyDescent="0.2">
      <c r="A96" s="8" t="s">
        <v>160</v>
      </c>
      <c r="B96" s="9"/>
      <c r="C96" s="8" t="s">
        <v>249</v>
      </c>
      <c r="D96" s="6">
        <v>179.75007291409599</v>
      </c>
      <c r="E96" s="6">
        <v>0</v>
      </c>
      <c r="F96" s="6">
        <v>0</v>
      </c>
      <c r="G96" s="6">
        <v>17.97052027011868</v>
      </c>
      <c r="H96" s="7">
        <v>197.72059318421466</v>
      </c>
      <c r="I96" s="10">
        <v>273.82047427815047</v>
      </c>
      <c r="J96" s="10">
        <v>27.382047427815046</v>
      </c>
      <c r="K96" s="6">
        <v>0</v>
      </c>
      <c r="L96" s="6">
        <v>0</v>
      </c>
      <c r="M96" s="26"/>
    </row>
    <row r="97" spans="1:13" ht="16" x14ac:dyDescent="0.2">
      <c r="A97" s="8" t="s">
        <v>161</v>
      </c>
      <c r="B97" s="9"/>
      <c r="C97" s="8" t="s">
        <v>255</v>
      </c>
      <c r="D97" s="6">
        <v>84.938292693342447</v>
      </c>
      <c r="E97" s="6">
        <v>68.668061664602646</v>
      </c>
      <c r="F97" s="6">
        <v>0</v>
      </c>
      <c r="G97" s="6">
        <v>51.202118119315031</v>
      </c>
      <c r="H97" s="7">
        <v>204.80847247726012</v>
      </c>
      <c r="I97" s="10">
        <v>230.40953153691763</v>
      </c>
      <c r="J97" s="10">
        <v>76.803177178972547</v>
      </c>
      <c r="K97" s="6">
        <v>0</v>
      </c>
      <c r="L97" s="6">
        <v>0</v>
      </c>
      <c r="M97" s="26"/>
    </row>
    <row r="98" spans="1:13" ht="16" x14ac:dyDescent="0.2">
      <c r="A98" s="8" t="s">
        <v>162</v>
      </c>
      <c r="B98" s="9"/>
      <c r="C98" s="8" t="s">
        <v>252</v>
      </c>
      <c r="D98" s="6">
        <v>0</v>
      </c>
      <c r="E98" s="6">
        <v>189.26399962147201</v>
      </c>
      <c r="F98" s="6">
        <v>0</v>
      </c>
      <c r="G98" s="6">
        <v>15.14111996971776</v>
      </c>
      <c r="H98" s="7">
        <v>204.40511959118976</v>
      </c>
      <c r="I98" s="10">
        <v>290.20479941959042</v>
      </c>
      <c r="J98" s="10">
        <v>20.314335959371331</v>
      </c>
      <c r="K98" s="6">
        <v>0</v>
      </c>
      <c r="L98" s="6">
        <v>0</v>
      </c>
      <c r="M98" s="26"/>
    </row>
    <row r="99" spans="1:13" ht="16" x14ac:dyDescent="0.2">
      <c r="A99" s="8" t="s">
        <v>163</v>
      </c>
      <c r="B99" s="9"/>
      <c r="C99" s="8" t="s">
        <v>251</v>
      </c>
      <c r="D99" s="6">
        <v>55.605411347676842</v>
      </c>
      <c r="E99" s="6">
        <v>208.97179907118658</v>
      </c>
      <c r="F99" s="6">
        <v>5.0927691651896883</v>
      </c>
      <c r="G99" s="6">
        <v>16.175711753752271</v>
      </c>
      <c r="H99" s="7">
        <v>285.84569133780542</v>
      </c>
      <c r="I99" s="10">
        <v>236.16314809413771</v>
      </c>
      <c r="J99" s="10">
        <v>1.1217553227290063E-2</v>
      </c>
      <c r="K99" s="6">
        <v>0</v>
      </c>
      <c r="L99" s="6">
        <v>0</v>
      </c>
      <c r="M99" s="26"/>
    </row>
    <row r="100" spans="1:13" ht="16" x14ac:dyDescent="0.2">
      <c r="A100" s="8" t="s">
        <v>164</v>
      </c>
      <c r="B100" s="9"/>
      <c r="C100" s="8" t="s">
        <v>252</v>
      </c>
      <c r="D100" s="6">
        <v>0</v>
      </c>
      <c r="E100" s="6">
        <v>251.14281283104771</v>
      </c>
      <c r="F100" s="6">
        <v>0</v>
      </c>
      <c r="G100" s="6">
        <v>17.58052263150562</v>
      </c>
      <c r="H100" s="7">
        <v>268.72333546255334</v>
      </c>
      <c r="I100" s="10">
        <v>256.55786615355095</v>
      </c>
      <c r="J100" s="10">
        <v>17.959050630748564</v>
      </c>
      <c r="K100" s="6">
        <v>0</v>
      </c>
      <c r="L100" s="6">
        <v>0</v>
      </c>
      <c r="M100" s="26"/>
    </row>
    <row r="101" spans="1:13" ht="16" x14ac:dyDescent="0.2">
      <c r="A101" s="8" t="s">
        <v>165</v>
      </c>
      <c r="B101" s="9"/>
      <c r="C101" s="8" t="s">
        <v>245</v>
      </c>
      <c r="D101" s="6">
        <v>17.50240800175024</v>
      </c>
      <c r="E101" s="6">
        <v>353.01703440530173</v>
      </c>
      <c r="F101" s="6">
        <v>0</v>
      </c>
      <c r="G101" s="6">
        <v>67.073229636707325</v>
      </c>
      <c r="H101" s="7">
        <v>437.59267204375931</v>
      </c>
      <c r="I101" s="10">
        <v>90.272904159027291</v>
      </c>
      <c r="J101" s="10">
        <v>17.151859231715186</v>
      </c>
      <c r="K101" s="6">
        <v>0</v>
      </c>
      <c r="L101" s="6">
        <v>0</v>
      </c>
      <c r="M101" s="26"/>
    </row>
    <row r="102" spans="1:13" ht="16" x14ac:dyDescent="0.2">
      <c r="A102" s="8" t="s">
        <v>166</v>
      </c>
      <c r="B102" s="9"/>
      <c r="C102" s="8" t="s">
        <v>252</v>
      </c>
      <c r="D102" s="6">
        <v>0</v>
      </c>
      <c r="E102" s="6">
        <v>192.4183996151632</v>
      </c>
      <c r="F102" s="6">
        <v>0</v>
      </c>
      <c r="G102" s="6">
        <v>13.469287973061425</v>
      </c>
      <c r="H102" s="7">
        <v>205.88768758822462</v>
      </c>
      <c r="I102" s="10">
        <v>317.01719936596561</v>
      </c>
      <c r="J102" s="10">
        <v>22.191203955617592</v>
      </c>
      <c r="K102" s="6">
        <v>0</v>
      </c>
      <c r="L102" s="6">
        <v>0</v>
      </c>
      <c r="M102" s="26"/>
    </row>
    <row r="103" spans="1:13" ht="16" x14ac:dyDescent="0.2">
      <c r="A103" s="8" t="s">
        <v>167</v>
      </c>
      <c r="B103" s="9"/>
      <c r="C103" s="8" t="s">
        <v>245</v>
      </c>
      <c r="D103" s="6">
        <v>12.680316001268032</v>
      </c>
      <c r="E103" s="6">
        <v>296.84365394968438</v>
      </c>
      <c r="F103" s="6">
        <v>0</v>
      </c>
      <c r="G103" s="6">
        <v>56.400292085640032</v>
      </c>
      <c r="H103" s="7">
        <v>365.92426203659244</v>
      </c>
      <c r="I103" s="10">
        <v>151.73156263517316</v>
      </c>
      <c r="J103" s="10">
        <v>28.828993382882899</v>
      </c>
      <c r="K103" s="6">
        <v>0</v>
      </c>
      <c r="L103" s="6">
        <v>0</v>
      </c>
      <c r="M103" s="26"/>
    </row>
    <row r="104" spans="1:13" ht="16" x14ac:dyDescent="0.2">
      <c r="A104" s="8" t="s">
        <v>168</v>
      </c>
      <c r="B104" s="9"/>
      <c r="C104" s="8" t="s">
        <v>257</v>
      </c>
      <c r="D104" s="6">
        <v>92.725173210161671</v>
      </c>
      <c r="E104" s="6">
        <v>202.90993071593533</v>
      </c>
      <c r="F104" s="6">
        <v>0</v>
      </c>
      <c r="G104" s="6">
        <v>0</v>
      </c>
      <c r="H104" s="7">
        <v>295.63510392609703</v>
      </c>
      <c r="I104" s="10">
        <v>258.66050808314088</v>
      </c>
      <c r="J104" s="10">
        <v>0</v>
      </c>
      <c r="K104" s="6">
        <v>0</v>
      </c>
      <c r="L104" s="6">
        <v>0</v>
      </c>
      <c r="M104" s="26"/>
    </row>
    <row r="105" spans="1:13" ht="16" x14ac:dyDescent="0.2">
      <c r="A105" s="8" t="s">
        <v>169</v>
      </c>
      <c r="B105" s="9"/>
      <c r="C105" s="8" t="s">
        <v>258</v>
      </c>
      <c r="D105" s="6">
        <v>53.844255490992303</v>
      </c>
      <c r="E105" s="6">
        <v>249.70273483947679</v>
      </c>
      <c r="F105" s="6">
        <v>0</v>
      </c>
      <c r="G105" s="6">
        <v>15.177349516523455</v>
      </c>
      <c r="H105" s="7">
        <v>318.72433984699256</v>
      </c>
      <c r="I105" s="10">
        <v>215.93789962533373</v>
      </c>
      <c r="J105" s="10">
        <v>0</v>
      </c>
      <c r="K105" s="6">
        <v>22.435106454580126</v>
      </c>
      <c r="L105" s="6">
        <v>0</v>
      </c>
      <c r="M105" s="26"/>
    </row>
    <row r="106" spans="1:13" ht="16" x14ac:dyDescent="0.2">
      <c r="A106" s="8" t="s">
        <v>170</v>
      </c>
      <c r="B106" s="9"/>
      <c r="C106" s="8" t="s">
        <v>251</v>
      </c>
      <c r="D106" s="6">
        <v>43.052969286339263</v>
      </c>
      <c r="E106" s="6">
        <v>241.83923002714647</v>
      </c>
      <c r="F106" s="6">
        <v>9.3105691786507538</v>
      </c>
      <c r="G106" s="6">
        <v>17.65642877975456</v>
      </c>
      <c r="H106" s="7">
        <v>311.85919727189105</v>
      </c>
      <c r="I106" s="10">
        <v>253.28113431898234</v>
      </c>
      <c r="J106" s="10">
        <v>0</v>
      </c>
      <c r="K106" s="6">
        <v>0</v>
      </c>
      <c r="L106" s="6">
        <v>0</v>
      </c>
      <c r="M106" s="26"/>
    </row>
    <row r="107" spans="1:13" ht="16" x14ac:dyDescent="0.2">
      <c r="A107" s="8" t="s">
        <v>171</v>
      </c>
      <c r="B107" s="9"/>
      <c r="C107" s="8" t="s">
        <v>247</v>
      </c>
      <c r="D107" s="6">
        <v>138.06433798149939</v>
      </c>
      <c r="E107" s="6">
        <v>223.22242164848819</v>
      </c>
      <c r="F107" s="6">
        <v>0</v>
      </c>
      <c r="G107" s="6">
        <v>36.053200791568869</v>
      </c>
      <c r="H107" s="7">
        <v>397.3399604215565</v>
      </c>
      <c r="I107" s="10">
        <v>153.41709236504212</v>
      </c>
      <c r="J107" s="10">
        <v>15.306732937548899</v>
      </c>
      <c r="K107" s="6">
        <v>0</v>
      </c>
      <c r="L107" s="6">
        <v>0</v>
      </c>
      <c r="M107" s="26"/>
    </row>
    <row r="108" spans="1:13" ht="16" x14ac:dyDescent="0.2">
      <c r="A108" s="8" t="s">
        <v>172</v>
      </c>
      <c r="B108" s="9"/>
      <c r="C108" s="8" t="s">
        <v>258</v>
      </c>
      <c r="D108" s="6">
        <v>70.670585331927398</v>
      </c>
      <c r="E108" s="6">
        <v>243.42090503219438</v>
      </c>
      <c r="F108" s="6">
        <v>0</v>
      </c>
      <c r="G108" s="6">
        <v>15.704574518206089</v>
      </c>
      <c r="H108" s="7">
        <v>329.79606488232787</v>
      </c>
      <c r="I108" s="10">
        <v>212.68480918941958</v>
      </c>
      <c r="J108" s="10">
        <v>0</v>
      </c>
      <c r="K108" s="6">
        <v>28.716936261862564</v>
      </c>
      <c r="L108" s="6">
        <v>0</v>
      </c>
      <c r="M108" s="26"/>
    </row>
    <row r="109" spans="1:13" ht="16" x14ac:dyDescent="0.2">
      <c r="A109" s="8" t="s">
        <v>173</v>
      </c>
      <c r="B109" s="9"/>
      <c r="C109" s="8" t="s">
        <v>257</v>
      </c>
      <c r="D109" s="6">
        <v>109.19168591224019</v>
      </c>
      <c r="E109" s="6">
        <v>238.76828329484221</v>
      </c>
      <c r="F109" s="6">
        <v>0</v>
      </c>
      <c r="G109" s="6">
        <v>0</v>
      </c>
      <c r="H109" s="7">
        <v>347.95996920708239</v>
      </c>
      <c r="I109" s="10">
        <v>229.40723633564281</v>
      </c>
      <c r="J109" s="10">
        <v>0</v>
      </c>
      <c r="K109" s="6">
        <v>0</v>
      </c>
      <c r="L109" s="6">
        <v>0</v>
      </c>
      <c r="M109" s="26"/>
    </row>
    <row r="110" spans="1:13" ht="16" x14ac:dyDescent="0.2">
      <c r="A110" s="8" t="s">
        <v>174</v>
      </c>
      <c r="B110" s="9"/>
      <c r="C110" s="8" t="s">
        <v>252</v>
      </c>
      <c r="D110" s="6">
        <v>0</v>
      </c>
      <c r="E110" s="6">
        <v>251.30053283073227</v>
      </c>
      <c r="F110" s="6">
        <v>0</v>
      </c>
      <c r="G110" s="6">
        <v>17.59103729815126</v>
      </c>
      <c r="H110" s="7">
        <v>268.89157012888353</v>
      </c>
      <c r="I110" s="10">
        <v>289.67906608730857</v>
      </c>
      <c r="J110" s="10">
        <v>20.277534626111599</v>
      </c>
      <c r="K110" s="6">
        <v>0</v>
      </c>
      <c r="L110" s="6">
        <v>0</v>
      </c>
      <c r="M110" s="26"/>
    </row>
    <row r="111" spans="1:13" ht="16" x14ac:dyDescent="0.2">
      <c r="A111" s="8" t="s">
        <v>175</v>
      </c>
      <c r="B111" s="9"/>
      <c r="C111" s="8" t="s">
        <v>245</v>
      </c>
      <c r="D111" s="6">
        <v>23.769504002376951</v>
      </c>
      <c r="E111" s="6">
        <v>234.52834352345283</v>
      </c>
      <c r="F111" s="6">
        <v>0</v>
      </c>
      <c r="G111" s="6">
        <v>44.56037850445604</v>
      </c>
      <c r="H111" s="7">
        <v>302.85822603028583</v>
      </c>
      <c r="I111" s="10">
        <v>237.48673214374867</v>
      </c>
      <c r="J111" s="10">
        <v>45.122468824512239</v>
      </c>
      <c r="K111" s="6">
        <v>0</v>
      </c>
      <c r="L111" s="6">
        <v>0</v>
      </c>
      <c r="M111" s="26"/>
    </row>
    <row r="112" spans="1:13" ht="16" x14ac:dyDescent="0.2">
      <c r="A112" s="8" t="s">
        <v>176</v>
      </c>
      <c r="B112" s="9"/>
      <c r="C112" s="8" t="s">
        <v>258</v>
      </c>
      <c r="D112" s="6">
        <v>53.844255490992303</v>
      </c>
      <c r="E112" s="6">
        <v>269.22127745496152</v>
      </c>
      <c r="F112" s="6">
        <v>0</v>
      </c>
      <c r="G112" s="6">
        <v>16.153276647297691</v>
      </c>
      <c r="H112" s="7">
        <v>339.21880959325148</v>
      </c>
      <c r="I112" s="10">
        <v>250.60013909766002</v>
      </c>
      <c r="J112" s="10">
        <v>0</v>
      </c>
      <c r="K112" s="6">
        <v>0</v>
      </c>
      <c r="L112" s="6">
        <v>0</v>
      </c>
      <c r="M112" s="26"/>
    </row>
    <row r="113" spans="1:13" ht="16" x14ac:dyDescent="0.2">
      <c r="A113" s="8" t="s">
        <v>177</v>
      </c>
      <c r="B113" s="9"/>
      <c r="C113" s="8" t="s">
        <v>250</v>
      </c>
      <c r="D113" s="6">
        <v>15.764208224746527</v>
      </c>
      <c r="E113" s="6">
        <v>132.38518516911751</v>
      </c>
      <c r="F113" s="6">
        <v>0</v>
      </c>
      <c r="G113" s="6">
        <v>40.000322659232673</v>
      </c>
      <c r="H113" s="7">
        <v>188.14971605309671</v>
      </c>
      <c r="I113" s="10">
        <v>317.91424395451156</v>
      </c>
      <c r="J113" s="10">
        <v>85.836845867718125</v>
      </c>
      <c r="K113" s="6">
        <v>2.5758510171154456</v>
      </c>
      <c r="L113" s="6">
        <v>0.69547977462117028</v>
      </c>
      <c r="M113" s="26"/>
    </row>
    <row r="114" spans="1:13" ht="16" x14ac:dyDescent="0.2">
      <c r="A114" s="8" t="s">
        <v>178</v>
      </c>
      <c r="B114" s="9"/>
      <c r="C114" s="8" t="s">
        <v>252</v>
      </c>
      <c r="D114" s="6">
        <v>0</v>
      </c>
      <c r="E114" s="6">
        <v>264.96959947006081</v>
      </c>
      <c r="F114" s="6">
        <v>0</v>
      </c>
      <c r="G114" s="6">
        <v>18.547871962904257</v>
      </c>
      <c r="H114" s="7">
        <v>283.51747143296507</v>
      </c>
      <c r="I114" s="10">
        <v>292.83346608099976</v>
      </c>
      <c r="J114" s="10">
        <v>20.498342625669984</v>
      </c>
      <c r="K114" s="6">
        <v>0</v>
      </c>
      <c r="L114" s="6">
        <v>0</v>
      </c>
      <c r="M114" s="26"/>
    </row>
    <row r="115" spans="1:13" ht="16" x14ac:dyDescent="0.2">
      <c r="A115" s="8" t="s">
        <v>179</v>
      </c>
      <c r="B115" s="9" t="s">
        <v>271</v>
      </c>
      <c r="C115" s="8" t="s">
        <v>259</v>
      </c>
      <c r="D115" s="6">
        <v>79.016444933031195</v>
      </c>
      <c r="E115" s="6">
        <v>96.470957754694538</v>
      </c>
      <c r="F115" s="6">
        <v>0</v>
      </c>
      <c r="G115" s="6">
        <v>15.794314944024409</v>
      </c>
      <c r="H115" s="7">
        <v>191.28171763175015</v>
      </c>
      <c r="I115" s="10">
        <v>325.48852444304845</v>
      </c>
      <c r="J115" s="10">
        <v>0</v>
      </c>
      <c r="K115" s="6">
        <v>76.952415139209833</v>
      </c>
      <c r="L115" s="6">
        <v>6.921230341237969</v>
      </c>
      <c r="M115" s="26"/>
    </row>
    <row r="116" spans="1:13" ht="16" x14ac:dyDescent="0.2">
      <c r="A116" s="8" t="s">
        <v>180</v>
      </c>
      <c r="B116" s="9"/>
      <c r="C116" s="8" t="s">
        <v>260</v>
      </c>
      <c r="D116" s="6">
        <v>25.890112848585463</v>
      </c>
      <c r="E116" s="6">
        <v>269.22127745496152</v>
      </c>
      <c r="F116" s="6">
        <v>96.470957754694538</v>
      </c>
      <c r="G116" s="6">
        <v>21.526484643169631</v>
      </c>
      <c r="H116" s="7">
        <v>413.10883270141119</v>
      </c>
      <c r="I116" s="10">
        <v>150.31521324568683</v>
      </c>
      <c r="J116" s="10">
        <v>16.861689054549487</v>
      </c>
      <c r="K116" s="6">
        <v>47.113723554618268</v>
      </c>
      <c r="L116" s="6">
        <v>5.2850070170976</v>
      </c>
      <c r="M116" s="26"/>
    </row>
    <row r="117" spans="1:13" ht="16" x14ac:dyDescent="0.2">
      <c r="A117" s="8" t="s">
        <v>181</v>
      </c>
      <c r="B117" s="9"/>
      <c r="C117" s="8" t="s">
        <v>260</v>
      </c>
      <c r="D117" s="6">
        <v>26.069593700222104</v>
      </c>
      <c r="E117" s="6">
        <v>224.35106454580125</v>
      </c>
      <c r="F117" s="6">
        <v>78.522872591030435</v>
      </c>
      <c r="G117" s="6">
        <v>18.09391335561887</v>
      </c>
      <c r="H117" s="7">
        <v>347.03744419267269</v>
      </c>
      <c r="I117" s="10">
        <v>219.86404325488525</v>
      </c>
      <c r="J117" s="10">
        <v>24.663366079788798</v>
      </c>
      <c r="K117" s="6">
        <v>51.600744845534294</v>
      </c>
      <c r="L117" s="6">
        <v>5.7883410187259443</v>
      </c>
      <c r="M117" s="26"/>
    </row>
    <row r="118" spans="1:13" ht="16" x14ac:dyDescent="0.2">
      <c r="A118" s="8" t="s">
        <v>182</v>
      </c>
      <c r="B118" s="9"/>
      <c r="C118" s="8" t="s">
        <v>260</v>
      </c>
      <c r="D118" s="6">
        <v>12.283220783882618</v>
      </c>
      <c r="E118" s="6">
        <v>240.05563906400735</v>
      </c>
      <c r="F118" s="6">
        <v>49.357234200076277</v>
      </c>
      <c r="G118" s="6">
        <v>16.579543669934711</v>
      </c>
      <c r="H118" s="7">
        <v>318.27563771790096</v>
      </c>
      <c r="I118" s="10">
        <v>273.70829874587753</v>
      </c>
      <c r="J118" s="10">
        <v>30.703374099328915</v>
      </c>
      <c r="K118" s="6">
        <v>41.504946940973234</v>
      </c>
      <c r="L118" s="6">
        <v>4.6558395150621719</v>
      </c>
      <c r="M118" s="26"/>
    </row>
    <row r="119" spans="1:13" ht="16" x14ac:dyDescent="0.2">
      <c r="A119" s="8" t="s">
        <v>183</v>
      </c>
      <c r="B119" s="9"/>
      <c r="C119" s="8" t="s">
        <v>258</v>
      </c>
      <c r="D119" s="6">
        <v>74.035851300114416</v>
      </c>
      <c r="E119" s="6">
        <v>249.47838377493102</v>
      </c>
      <c r="F119" s="6">
        <v>0</v>
      </c>
      <c r="G119" s="6">
        <v>16.175711753752271</v>
      </c>
      <c r="H119" s="7">
        <v>339.68994682879776</v>
      </c>
      <c r="I119" s="10">
        <v>297.04080945864087</v>
      </c>
      <c r="J119" s="10">
        <v>0</v>
      </c>
      <c r="K119" s="6">
        <v>36.3448724564198</v>
      </c>
      <c r="L119" s="6">
        <v>0</v>
      </c>
      <c r="M119" s="26"/>
    </row>
    <row r="120" spans="1:13" ht="16" x14ac:dyDescent="0.2">
      <c r="A120" s="8" t="s">
        <v>184</v>
      </c>
      <c r="B120" s="9"/>
      <c r="C120" s="8" t="s">
        <v>253</v>
      </c>
      <c r="D120" s="6">
        <v>191.28</v>
      </c>
      <c r="E120" s="6">
        <v>224.55</v>
      </c>
      <c r="F120" s="6">
        <v>0</v>
      </c>
      <c r="G120" s="6">
        <v>0</v>
      </c>
      <c r="H120" s="7">
        <v>415.83000000000004</v>
      </c>
      <c r="I120" s="10">
        <v>238.28</v>
      </c>
      <c r="J120" s="10">
        <v>0</v>
      </c>
      <c r="K120" s="6">
        <v>22.39</v>
      </c>
      <c r="L120" s="6">
        <v>0</v>
      </c>
      <c r="M120" s="26"/>
    </row>
    <row r="121" spans="1:13" ht="16" x14ac:dyDescent="0.2">
      <c r="A121" s="8" t="s">
        <v>185</v>
      </c>
      <c r="B121" s="9"/>
      <c r="C121" s="8" t="s">
        <v>249</v>
      </c>
      <c r="D121" s="6">
        <v>389.92215018060261</v>
      </c>
      <c r="E121" s="6">
        <v>0</v>
      </c>
      <c r="F121" s="6">
        <v>0</v>
      </c>
      <c r="G121" s="6">
        <v>38.992215018060257</v>
      </c>
      <c r="H121" s="7">
        <v>428.91436519866289</v>
      </c>
      <c r="I121" s="10">
        <v>231.53029861126689</v>
      </c>
      <c r="J121" s="10">
        <v>23.15302986112669</v>
      </c>
      <c r="K121" s="6">
        <v>0</v>
      </c>
      <c r="L121" s="6">
        <v>0</v>
      </c>
      <c r="M121" s="26"/>
    </row>
    <row r="122" spans="1:13" ht="16" x14ac:dyDescent="0.2">
      <c r="A122" s="8" t="s">
        <v>186</v>
      </c>
      <c r="B122" s="9"/>
      <c r="C122" s="8" t="s">
        <v>260</v>
      </c>
      <c r="D122" s="6">
        <v>46.22753684966235</v>
      </c>
      <c r="E122" s="6">
        <v>242.29914970946535</v>
      </c>
      <c r="F122" s="6">
        <v>76.279361945572433</v>
      </c>
      <c r="G122" s="6">
        <v>20.000897404258179</v>
      </c>
      <c r="H122" s="7">
        <v>384.80694590895831</v>
      </c>
      <c r="I122" s="10">
        <v>231.08159648217531</v>
      </c>
      <c r="J122" s="10">
        <v>25.921701083859659</v>
      </c>
      <c r="K122" s="6">
        <v>39.777443743970565</v>
      </c>
      <c r="L122" s="6">
        <v>4.4620559244352602</v>
      </c>
      <c r="M122" s="26"/>
    </row>
    <row r="123" spans="1:13" ht="16" x14ac:dyDescent="0.2">
      <c r="A123" s="8" t="s">
        <v>187</v>
      </c>
      <c r="B123" s="9"/>
      <c r="C123" s="8" t="s">
        <v>257</v>
      </c>
      <c r="D123" s="6">
        <v>172.56351039260971</v>
      </c>
      <c r="E123" s="6">
        <v>171.54734411085451</v>
      </c>
      <c r="F123" s="6">
        <v>0</v>
      </c>
      <c r="G123" s="6">
        <v>0</v>
      </c>
      <c r="H123" s="7">
        <v>344.11085450346422</v>
      </c>
      <c r="I123" s="10">
        <v>344.11085450346422</v>
      </c>
      <c r="J123" s="10">
        <v>0</v>
      </c>
      <c r="K123" s="6">
        <v>0</v>
      </c>
      <c r="L123" s="6">
        <v>0</v>
      </c>
      <c r="M123" s="26"/>
    </row>
    <row r="124" spans="1:13" ht="16" x14ac:dyDescent="0.2">
      <c r="A124" s="8" t="s">
        <v>188</v>
      </c>
      <c r="B124" s="9"/>
      <c r="C124" s="8" t="s">
        <v>255</v>
      </c>
      <c r="D124" s="6">
        <v>111.93790835717641</v>
      </c>
      <c r="E124" s="6">
        <v>95.443481231583903</v>
      </c>
      <c r="F124" s="6">
        <v>0</v>
      </c>
      <c r="G124" s="6">
        <v>69.1271298629201</v>
      </c>
      <c r="H124" s="7">
        <v>276.5085194516804</v>
      </c>
      <c r="I124" s="10">
        <v>311.07208438314046</v>
      </c>
      <c r="J124" s="10">
        <v>103.69069479438015</v>
      </c>
      <c r="K124" s="6">
        <v>0</v>
      </c>
      <c r="L124" s="6">
        <v>0</v>
      </c>
      <c r="M124" s="26"/>
    </row>
    <row r="125" spans="1:13" ht="16" x14ac:dyDescent="0.2">
      <c r="A125" s="8" t="s">
        <v>189</v>
      </c>
      <c r="B125" s="9"/>
      <c r="C125" s="8" t="s">
        <v>261</v>
      </c>
      <c r="D125" s="6">
        <v>0</v>
      </c>
      <c r="E125" s="6">
        <v>691.55889063479344</v>
      </c>
      <c r="F125" s="6">
        <v>0</v>
      </c>
      <c r="G125" s="6">
        <v>0</v>
      </c>
      <c r="H125" s="7">
        <v>691.55889063479344</v>
      </c>
      <c r="I125" s="10">
        <v>0</v>
      </c>
      <c r="J125" s="10">
        <v>0</v>
      </c>
      <c r="K125" s="6">
        <v>0</v>
      </c>
      <c r="L125" s="6">
        <v>0</v>
      </c>
      <c r="M125" s="26"/>
    </row>
    <row r="126" spans="1:13" ht="16" x14ac:dyDescent="0.2">
      <c r="A126" s="8" t="s">
        <v>190</v>
      </c>
      <c r="B126" s="9" t="s">
        <v>271</v>
      </c>
      <c r="C126" s="8" t="s">
        <v>259</v>
      </c>
      <c r="D126" s="6">
        <v>82.090054517308687</v>
      </c>
      <c r="E126" s="6">
        <v>179.48085163664101</v>
      </c>
      <c r="F126" s="6">
        <v>0</v>
      </c>
      <c r="G126" s="6">
        <v>23.54564422408184</v>
      </c>
      <c r="H126" s="7">
        <v>285.11655037803155</v>
      </c>
      <c r="I126" s="10">
        <v>328.67430955959884</v>
      </c>
      <c r="J126" s="10">
        <v>0</v>
      </c>
      <c r="K126" s="6">
        <v>76.952415139209833</v>
      </c>
      <c r="L126" s="6">
        <v>6.921230341237969</v>
      </c>
      <c r="M126" s="26"/>
    </row>
    <row r="127" spans="1:13" ht="16" x14ac:dyDescent="0.2">
      <c r="A127" s="8" t="s">
        <v>191</v>
      </c>
      <c r="B127" s="9"/>
      <c r="C127" s="8" t="s">
        <v>253</v>
      </c>
      <c r="D127" s="6">
        <v>69.72</v>
      </c>
      <c r="E127" s="6">
        <v>256.38</v>
      </c>
      <c r="F127" s="6">
        <v>0</v>
      </c>
      <c r="G127" s="6">
        <v>0</v>
      </c>
      <c r="H127" s="7">
        <v>326.10000000000002</v>
      </c>
      <c r="I127" s="10">
        <v>366.95</v>
      </c>
      <c r="J127" s="10">
        <v>0</v>
      </c>
      <c r="K127" s="6">
        <v>13.09</v>
      </c>
      <c r="L127" s="6">
        <v>0</v>
      </c>
      <c r="M127" s="26"/>
    </row>
    <row r="128" spans="1:13" ht="16" x14ac:dyDescent="0.2">
      <c r="A128" s="8" t="s">
        <v>192</v>
      </c>
      <c r="B128" s="9"/>
      <c r="C128" s="8" t="s">
        <v>253</v>
      </c>
      <c r="D128" s="6">
        <v>0</v>
      </c>
      <c r="E128" s="6">
        <v>281.81</v>
      </c>
      <c r="F128" s="6">
        <v>0</v>
      </c>
      <c r="G128" s="6">
        <v>0</v>
      </c>
      <c r="H128" s="7">
        <v>281.81</v>
      </c>
      <c r="I128" s="10">
        <v>448.08</v>
      </c>
      <c r="J128" s="10">
        <v>0</v>
      </c>
      <c r="K128" s="6">
        <v>0</v>
      </c>
      <c r="L128" s="6">
        <v>0</v>
      </c>
      <c r="M128" s="26"/>
    </row>
    <row r="129" spans="1:13" ht="16" x14ac:dyDescent="0.2">
      <c r="A129" s="8" t="s">
        <v>193</v>
      </c>
      <c r="B129" s="9"/>
      <c r="C129" s="8" t="s">
        <v>262</v>
      </c>
      <c r="D129" s="6">
        <v>39.455999271020794</v>
      </c>
      <c r="E129" s="6">
        <v>217.09911839077839</v>
      </c>
      <c r="F129" s="6">
        <v>12.119279221814702</v>
      </c>
      <c r="G129" s="6">
        <v>67.168599220903474</v>
      </c>
      <c r="H129" s="7">
        <v>335.84299610451728</v>
      </c>
      <c r="I129" s="10">
        <v>316.74146297013465</v>
      </c>
      <c r="J129" s="10">
        <v>79.185365742533662</v>
      </c>
      <c r="K129" s="6">
        <v>0</v>
      </c>
      <c r="L129" s="6">
        <v>0</v>
      </c>
      <c r="M129" s="26"/>
    </row>
    <row r="130" spans="1:13" ht="16" x14ac:dyDescent="0.2">
      <c r="A130" s="8" t="s">
        <v>194</v>
      </c>
      <c r="B130" s="9" t="s">
        <v>271</v>
      </c>
      <c r="C130" s="8" t="s">
        <v>259</v>
      </c>
      <c r="D130" s="6">
        <v>47.113723554618268</v>
      </c>
      <c r="E130" s="6">
        <v>130.12361743656473</v>
      </c>
      <c r="F130" s="6">
        <v>0</v>
      </c>
      <c r="G130" s="6">
        <v>15.951360689206471</v>
      </c>
      <c r="H130" s="7">
        <v>193.18870168038947</v>
      </c>
      <c r="I130" s="10">
        <v>461.4901397707132</v>
      </c>
      <c r="J130" s="10">
        <v>0</v>
      </c>
      <c r="K130" s="6">
        <v>76.952415139209833</v>
      </c>
      <c r="L130" s="6">
        <v>6.921230341237969</v>
      </c>
      <c r="M130" s="26"/>
    </row>
    <row r="131" spans="1:13" ht="16" x14ac:dyDescent="0.2">
      <c r="A131" s="8" t="s">
        <v>195</v>
      </c>
      <c r="B131" s="9"/>
      <c r="C131" s="8" t="s">
        <v>260</v>
      </c>
      <c r="D131" s="6">
        <v>62.178897538868817</v>
      </c>
      <c r="E131" s="6">
        <v>242.29914970946535</v>
      </c>
      <c r="F131" s="6">
        <v>89.740425818320503</v>
      </c>
      <c r="G131" s="6">
        <v>21.605007515760665</v>
      </c>
      <c r="H131" s="7">
        <v>415.82348058241536</v>
      </c>
      <c r="I131" s="10">
        <v>244.54266035492341</v>
      </c>
      <c r="J131" s="10">
        <v>27.43170308874469</v>
      </c>
      <c r="K131" s="6">
        <v>54.966010813721311</v>
      </c>
      <c r="L131" s="6">
        <v>6.1658415199472003</v>
      </c>
      <c r="M131" s="26"/>
    </row>
    <row r="132" spans="1:13" ht="16" x14ac:dyDescent="0.2">
      <c r="A132" s="8" t="s">
        <v>196</v>
      </c>
      <c r="B132" s="9"/>
      <c r="C132" s="8" t="s">
        <v>255</v>
      </c>
      <c r="D132" s="6">
        <v>126.28645855575012</v>
      </c>
      <c r="E132" s="6">
        <v>99.286842891916137</v>
      </c>
      <c r="F132" s="6">
        <v>0</v>
      </c>
      <c r="G132" s="6">
        <v>75.191100482555413</v>
      </c>
      <c r="H132" s="7">
        <v>300.76440193022165</v>
      </c>
      <c r="I132" s="10">
        <v>338.35995217149934</v>
      </c>
      <c r="J132" s="10">
        <v>112.78665072383312</v>
      </c>
      <c r="K132" s="6">
        <v>0</v>
      </c>
      <c r="L132" s="6">
        <v>0</v>
      </c>
      <c r="M132" s="26"/>
    </row>
    <row r="133" spans="1:13" ht="16" x14ac:dyDescent="0.2">
      <c r="A133" s="8" t="s">
        <v>197</v>
      </c>
      <c r="B133" s="9"/>
      <c r="C133" s="8" t="s">
        <v>255</v>
      </c>
      <c r="D133" s="6">
        <v>0</v>
      </c>
      <c r="E133" s="6">
        <v>237.58380663620449</v>
      </c>
      <c r="F133" s="6">
        <v>0</v>
      </c>
      <c r="G133" s="6">
        <v>79.194602212068148</v>
      </c>
      <c r="H133" s="7">
        <v>316.77840884827265</v>
      </c>
      <c r="I133" s="10">
        <v>356.37570995430673</v>
      </c>
      <c r="J133" s="10">
        <v>118.79190331810224</v>
      </c>
      <c r="K133" s="6">
        <v>0</v>
      </c>
      <c r="L133" s="6">
        <v>0</v>
      </c>
      <c r="M133" s="26"/>
    </row>
    <row r="134" spans="1:13" ht="16" x14ac:dyDescent="0.2">
      <c r="A134" s="8" t="s">
        <v>198</v>
      </c>
      <c r="B134" s="9"/>
      <c r="C134" s="8" t="s">
        <v>81</v>
      </c>
      <c r="D134" s="6">
        <v>28.313104345680117</v>
      </c>
      <c r="E134" s="6">
        <v>407.85901779103938</v>
      </c>
      <c r="F134" s="6">
        <v>0</v>
      </c>
      <c r="G134" s="6">
        <v>24.476701141946918</v>
      </c>
      <c r="H134" s="7">
        <v>460.64882327866644</v>
      </c>
      <c r="I134" s="10">
        <v>315.94238664662464</v>
      </c>
      <c r="J134" s="10">
        <v>18.957664954120204</v>
      </c>
      <c r="K134" s="6">
        <v>0</v>
      </c>
      <c r="L134" s="6">
        <v>0</v>
      </c>
      <c r="M134" s="26"/>
    </row>
    <row r="135" spans="1:13" ht="16" x14ac:dyDescent="0.2">
      <c r="A135" s="8" t="s">
        <v>199</v>
      </c>
      <c r="B135" s="9" t="s">
        <v>272</v>
      </c>
      <c r="C135" s="8" t="s">
        <v>259</v>
      </c>
      <c r="D135" s="6">
        <v>66.183564041011365</v>
      </c>
      <c r="E135" s="6">
        <v>201.91595809122114</v>
      </c>
      <c r="F135" s="6">
        <v>8.7945617301954098</v>
      </c>
      <c r="G135" s="6">
        <v>24.925403271038519</v>
      </c>
      <c r="H135" s="7">
        <v>301.81948713346645</v>
      </c>
      <c r="I135" s="10">
        <v>412.17777578354605</v>
      </c>
      <c r="J135" s="10">
        <v>0</v>
      </c>
      <c r="K135" s="6">
        <v>76.952415139209833</v>
      </c>
      <c r="L135" s="6">
        <v>6.921230341237969</v>
      </c>
      <c r="M135" s="26"/>
    </row>
    <row r="136" spans="1:13" ht="48" x14ac:dyDescent="0.2">
      <c r="A136" s="8" t="s">
        <v>200</v>
      </c>
      <c r="B136" s="13" t="s">
        <v>273</v>
      </c>
      <c r="C136" s="8" t="s">
        <v>263</v>
      </c>
      <c r="D136" s="6">
        <v>66.183564041011365</v>
      </c>
      <c r="E136" s="6">
        <v>737.37464384268503</v>
      </c>
      <c r="F136" s="6">
        <v>0</v>
      </c>
      <c r="G136" s="6">
        <v>0</v>
      </c>
      <c r="H136" s="7">
        <v>803.55820788369635</v>
      </c>
      <c r="I136" s="10">
        <v>0</v>
      </c>
      <c r="J136" s="10">
        <v>0</v>
      </c>
      <c r="K136" s="6">
        <v>0</v>
      </c>
      <c r="L136" s="6">
        <v>0</v>
      </c>
      <c r="M136" s="26"/>
    </row>
    <row r="137" spans="1:13" ht="16" x14ac:dyDescent="0.2">
      <c r="A137" s="8" t="s">
        <v>201</v>
      </c>
      <c r="B137" s="9"/>
      <c r="C137" s="8" t="s">
        <v>264</v>
      </c>
      <c r="D137" s="6">
        <v>45.229174612433532</v>
      </c>
      <c r="E137" s="6">
        <v>262.49074551858746</v>
      </c>
      <c r="F137" s="6">
        <v>0</v>
      </c>
      <c r="G137" s="6">
        <v>73.856370448477776</v>
      </c>
      <c r="H137" s="7">
        <v>381.57629057949879</v>
      </c>
      <c r="I137" s="10">
        <v>316.3350010095798</v>
      </c>
      <c r="J137" s="10">
        <v>75.920400242299152</v>
      </c>
      <c r="K137" s="6">
        <v>45.229174612433532</v>
      </c>
      <c r="L137" s="6">
        <v>10.858591524016781</v>
      </c>
      <c r="M137" s="26"/>
    </row>
    <row r="138" spans="1:13" ht="16" x14ac:dyDescent="0.2">
      <c r="A138" s="8" t="s">
        <v>202</v>
      </c>
      <c r="B138" s="9"/>
      <c r="C138" s="8" t="s">
        <v>264</v>
      </c>
      <c r="D138" s="6">
        <v>45.229174612433532</v>
      </c>
      <c r="E138" s="6">
        <v>262.49074551858746</v>
      </c>
      <c r="F138" s="6">
        <v>0</v>
      </c>
      <c r="G138" s="6">
        <v>73.856370448477776</v>
      </c>
      <c r="H138" s="7">
        <v>381.57629057949879</v>
      </c>
      <c r="I138" s="10">
        <v>316.3350010095798</v>
      </c>
      <c r="J138" s="10">
        <v>75.920400242299152</v>
      </c>
      <c r="K138" s="6">
        <v>45.229174612433532</v>
      </c>
      <c r="L138" s="6">
        <v>10.858591524016781</v>
      </c>
      <c r="M138" s="26"/>
    </row>
    <row r="139" spans="1:13" ht="16" x14ac:dyDescent="0.2">
      <c r="A139" s="8" t="s">
        <v>203</v>
      </c>
      <c r="B139" s="9"/>
      <c r="C139" s="8" t="s">
        <v>264</v>
      </c>
      <c r="D139" s="6">
        <v>45.229174612433532</v>
      </c>
      <c r="E139" s="6">
        <v>262.49074551858746</v>
      </c>
      <c r="F139" s="6">
        <v>0</v>
      </c>
      <c r="G139" s="6">
        <v>73.856370448477776</v>
      </c>
      <c r="H139" s="7">
        <v>381.57629057949879</v>
      </c>
      <c r="I139" s="10">
        <v>316.3350010095798</v>
      </c>
      <c r="J139" s="10">
        <v>75.920400242299152</v>
      </c>
      <c r="K139" s="6">
        <v>45.229174612433532</v>
      </c>
      <c r="L139" s="6">
        <v>10.858591524016781</v>
      </c>
      <c r="M139" s="26"/>
    </row>
    <row r="140" spans="1:13" ht="16" x14ac:dyDescent="0.2">
      <c r="A140" s="8" t="s">
        <v>204</v>
      </c>
      <c r="B140" s="9"/>
      <c r="C140" s="8" t="s">
        <v>260</v>
      </c>
      <c r="D140" s="6">
        <v>16.018666008570211</v>
      </c>
      <c r="E140" s="6">
        <v>318.5785116550378</v>
      </c>
      <c r="F140" s="6">
        <v>69.548830009198397</v>
      </c>
      <c r="G140" s="6">
        <v>22.210755390034326</v>
      </c>
      <c r="H140" s="7">
        <v>426.35676306284074</v>
      </c>
      <c r="I140" s="10">
        <v>332.03957552778587</v>
      </c>
      <c r="J140" s="10">
        <v>37.246716120497375</v>
      </c>
      <c r="K140" s="6">
        <v>33.65265968187019</v>
      </c>
      <c r="L140" s="6">
        <v>3.775005012212572</v>
      </c>
      <c r="M140" s="26"/>
    </row>
    <row r="141" spans="1:13" ht="16" x14ac:dyDescent="0.2">
      <c r="A141" s="8" t="s">
        <v>205</v>
      </c>
      <c r="B141" s="9"/>
      <c r="C141" s="8" t="s">
        <v>265</v>
      </c>
      <c r="D141" s="6">
        <v>156.97128045191204</v>
      </c>
      <c r="E141" s="6">
        <v>223.06445116850659</v>
      </c>
      <c r="F141" s="6">
        <v>0</v>
      </c>
      <c r="G141" s="6">
        <v>9.5008932905104651</v>
      </c>
      <c r="H141" s="7">
        <v>389.53662491092911</v>
      </c>
      <c r="I141" s="10">
        <v>414.63137566738612</v>
      </c>
      <c r="J141" s="10">
        <v>31.931263102454743</v>
      </c>
      <c r="K141" s="6">
        <v>0</v>
      </c>
      <c r="L141" s="6">
        <v>0</v>
      </c>
      <c r="M141" s="26"/>
    </row>
    <row r="142" spans="1:13" ht="16" x14ac:dyDescent="0.2">
      <c r="A142" s="8" t="s">
        <v>206</v>
      </c>
      <c r="B142" s="9"/>
      <c r="C142" s="8" t="s">
        <v>262</v>
      </c>
      <c r="D142" s="6">
        <v>40.321662072578988</v>
      </c>
      <c r="E142" s="6">
        <v>255.82613846048702</v>
      </c>
      <c r="F142" s="6">
        <v>0</v>
      </c>
      <c r="G142" s="6">
        <v>68.996742374194127</v>
      </c>
      <c r="H142" s="7">
        <v>365.14454290726013</v>
      </c>
      <c r="I142" s="10">
        <v>383.85311069093558</v>
      </c>
      <c r="J142" s="10">
        <v>101.00348543180627</v>
      </c>
      <c r="K142" s="6">
        <v>0</v>
      </c>
      <c r="L142" s="6">
        <v>0</v>
      </c>
      <c r="M142" s="26"/>
    </row>
    <row r="143" spans="1:13" ht="16" x14ac:dyDescent="0.2">
      <c r="A143" s="8" t="s">
        <v>207</v>
      </c>
      <c r="B143" s="9"/>
      <c r="C143" s="8" t="s">
        <v>260</v>
      </c>
      <c r="D143" s="6">
        <v>47.192246427209298</v>
      </c>
      <c r="E143" s="6">
        <v>358.96170327328201</v>
      </c>
      <c r="F143" s="6">
        <v>94.227447109236536</v>
      </c>
      <c r="G143" s="6">
        <v>27.415700087496916</v>
      </c>
      <c r="H143" s="7">
        <v>527.79709689722472</v>
      </c>
      <c r="I143" s="10">
        <v>235.56861777309132</v>
      </c>
      <c r="J143" s="10">
        <v>26.425035085488002</v>
      </c>
      <c r="K143" s="6">
        <v>56.71594911717856</v>
      </c>
      <c r="L143" s="6">
        <v>6.3621417805822542</v>
      </c>
      <c r="M143" s="26"/>
    </row>
    <row r="144" spans="1:13" ht="16" x14ac:dyDescent="0.2">
      <c r="A144" s="8" t="s">
        <v>208</v>
      </c>
      <c r="B144" s="9"/>
      <c r="C144" s="8" t="s">
        <v>265</v>
      </c>
      <c r="D144" s="6">
        <v>61.962347546807386</v>
      </c>
      <c r="E144" s="6">
        <v>299.48467980956906</v>
      </c>
      <c r="F144" s="6">
        <v>0</v>
      </c>
      <c r="G144" s="6">
        <v>9.0361756839094109</v>
      </c>
      <c r="H144" s="7">
        <v>370.48320304028584</v>
      </c>
      <c r="I144" s="10">
        <v>449.22701971435356</v>
      </c>
      <c r="J144" s="10">
        <v>34.595644046967458</v>
      </c>
      <c r="K144" s="6">
        <v>0</v>
      </c>
      <c r="L144" s="6">
        <v>0</v>
      </c>
      <c r="M144" s="26"/>
    </row>
    <row r="145" spans="1:13" ht="16" x14ac:dyDescent="0.2">
      <c r="A145" s="8" t="s">
        <v>209</v>
      </c>
      <c r="B145" s="9"/>
      <c r="C145" s="8" t="s">
        <v>257</v>
      </c>
      <c r="D145" s="6">
        <v>141.89376443418013</v>
      </c>
      <c r="E145" s="6">
        <v>246.86682063125483</v>
      </c>
      <c r="F145" s="6">
        <v>0</v>
      </c>
      <c r="G145" s="6">
        <v>0</v>
      </c>
      <c r="H145" s="7">
        <v>388.76058506543495</v>
      </c>
      <c r="I145" s="10">
        <v>471.90146266358738</v>
      </c>
      <c r="J145" s="10">
        <v>0</v>
      </c>
      <c r="K145" s="6">
        <v>0</v>
      </c>
      <c r="L145" s="6">
        <v>0</v>
      </c>
      <c r="M145" s="26"/>
    </row>
    <row r="146" spans="1:13" ht="16" x14ac:dyDescent="0.2">
      <c r="A146" s="8" t="s">
        <v>210</v>
      </c>
      <c r="B146" s="9"/>
      <c r="C146" s="8" t="s">
        <v>253</v>
      </c>
      <c r="D146" s="6">
        <v>0</v>
      </c>
      <c r="E146" s="6">
        <v>447.01</v>
      </c>
      <c r="F146" s="6">
        <v>0</v>
      </c>
      <c r="G146" s="6">
        <v>0</v>
      </c>
      <c r="H146" s="7">
        <v>447.01</v>
      </c>
      <c r="I146" s="10">
        <v>384.22</v>
      </c>
      <c r="J146" s="10">
        <v>0</v>
      </c>
      <c r="K146" s="6">
        <v>39.96</v>
      </c>
      <c r="L146" s="6">
        <v>0</v>
      </c>
      <c r="M146" s="26"/>
    </row>
    <row r="147" spans="1:13" ht="16" x14ac:dyDescent="0.2">
      <c r="A147" s="8" t="s">
        <v>211</v>
      </c>
      <c r="B147" s="9"/>
      <c r="C147" s="8" t="s">
        <v>260</v>
      </c>
      <c r="D147" s="6">
        <v>5.4966010813721313</v>
      </c>
      <c r="E147" s="6">
        <v>309.60446907320573</v>
      </c>
      <c r="F147" s="6">
        <v>109.93202162744262</v>
      </c>
      <c r="G147" s="6">
        <v>23.29885805308146</v>
      </c>
      <c r="H147" s="7">
        <v>448.33194983510197</v>
      </c>
      <c r="I147" s="10">
        <v>327.55255423686987</v>
      </c>
      <c r="J147" s="10">
        <v>36.743382118869036</v>
      </c>
      <c r="K147" s="6">
        <v>59.677383169183138</v>
      </c>
      <c r="L147" s="6">
        <v>6.694342221656961</v>
      </c>
      <c r="M147" s="26"/>
    </row>
    <row r="148" spans="1:13" ht="16" x14ac:dyDescent="0.2">
      <c r="A148" s="8" t="s">
        <v>212</v>
      </c>
      <c r="B148" s="9"/>
      <c r="C148" s="8" t="s">
        <v>262</v>
      </c>
      <c r="D148" s="6">
        <v>279.97357450395242</v>
      </c>
      <c r="E148" s="6">
        <v>0</v>
      </c>
      <c r="F148" s="6">
        <v>0</v>
      </c>
      <c r="G148" s="6">
        <v>70.050345126090619</v>
      </c>
      <c r="H148" s="7">
        <v>350.02391963004305</v>
      </c>
      <c r="I148" s="10">
        <v>434.65384878237688</v>
      </c>
      <c r="J148" s="10">
        <v>108.66346219559422</v>
      </c>
      <c r="K148" s="6">
        <v>0</v>
      </c>
      <c r="L148" s="6">
        <v>0</v>
      </c>
      <c r="M148" s="26"/>
    </row>
    <row r="149" spans="1:13" ht="16" x14ac:dyDescent="0.2">
      <c r="A149" s="8" t="s">
        <v>213</v>
      </c>
      <c r="B149" s="9" t="s">
        <v>272</v>
      </c>
      <c r="C149" s="8" t="s">
        <v>259</v>
      </c>
      <c r="D149" s="6">
        <v>66.710789042694003</v>
      </c>
      <c r="E149" s="6">
        <v>219.86404325488525</v>
      </c>
      <c r="F149" s="6">
        <v>19.518542615484709</v>
      </c>
      <c r="G149" s="6">
        <v>27.550310726224392</v>
      </c>
      <c r="H149" s="7">
        <v>333.64368563928832</v>
      </c>
      <c r="I149" s="10">
        <v>476.18513449846319</v>
      </c>
      <c r="J149" s="10">
        <v>0</v>
      </c>
      <c r="K149" s="6">
        <v>76.952415139209833</v>
      </c>
      <c r="L149" s="6">
        <v>6.921230341237969</v>
      </c>
      <c r="M149" s="26"/>
    </row>
    <row r="150" spans="1:13" ht="16" x14ac:dyDescent="0.2">
      <c r="A150" s="8" t="s">
        <v>214</v>
      </c>
      <c r="B150" s="9"/>
      <c r="C150" s="8" t="s">
        <v>260</v>
      </c>
      <c r="D150" s="6">
        <v>23.11937720144482</v>
      </c>
      <c r="E150" s="6">
        <v>228.83808583671728</v>
      </c>
      <c r="F150" s="6">
        <v>109.93202162744262</v>
      </c>
      <c r="G150" s="6">
        <v>19.866286765530702</v>
      </c>
      <c r="H150" s="7">
        <v>381.75577143113549</v>
      </c>
      <c r="I150" s="10">
        <v>338.77010746415993</v>
      </c>
      <c r="J150" s="10">
        <v>38.001717122939887</v>
      </c>
      <c r="K150" s="6">
        <v>127.8801067911067</v>
      </c>
      <c r="L150" s="6">
        <v>14.345019046407769</v>
      </c>
      <c r="M150" s="26"/>
    </row>
    <row r="151" spans="1:13" ht="16" x14ac:dyDescent="0.2">
      <c r="A151" s="8" t="s">
        <v>215</v>
      </c>
      <c r="B151" s="9"/>
      <c r="C151" s="8" t="s">
        <v>264</v>
      </c>
      <c r="D151" s="6">
        <v>47.046418235254521</v>
      </c>
      <c r="E151" s="6">
        <v>275.95180939133553</v>
      </c>
      <c r="F151" s="6">
        <v>0</v>
      </c>
      <c r="G151" s="6">
        <v>77.524510353801631</v>
      </c>
      <c r="H151" s="7">
        <v>400.5227379803917</v>
      </c>
      <c r="I151" s="10">
        <v>358.96170327328201</v>
      </c>
      <c r="J151" s="10">
        <v>86.150808785587685</v>
      </c>
      <c r="K151" s="6">
        <v>47.046418235254521</v>
      </c>
      <c r="L151" s="6">
        <v>11.296076099881095</v>
      </c>
      <c r="M151" s="26"/>
    </row>
    <row r="152" spans="1:13" ht="16" x14ac:dyDescent="0.2">
      <c r="A152" s="8" t="s">
        <v>216</v>
      </c>
      <c r="B152" s="9"/>
      <c r="C152" s="8" t="s">
        <v>257</v>
      </c>
      <c r="D152" s="6">
        <v>551.19322555812164</v>
      </c>
      <c r="E152" s="6">
        <v>0</v>
      </c>
      <c r="F152" s="6">
        <v>0</v>
      </c>
      <c r="G152" s="6">
        <v>0</v>
      </c>
      <c r="H152" s="7">
        <v>551.19322555812164</v>
      </c>
      <c r="I152" s="10">
        <v>362.58660508083142</v>
      </c>
      <c r="J152" s="10">
        <v>0</v>
      </c>
      <c r="K152" s="6">
        <v>0</v>
      </c>
      <c r="L152" s="6">
        <v>0</v>
      </c>
      <c r="M152" s="26"/>
    </row>
    <row r="153" spans="1:13" ht="16" x14ac:dyDescent="0.2">
      <c r="A153" s="8" t="s">
        <v>217</v>
      </c>
      <c r="B153" s="9"/>
      <c r="C153" s="8" t="s">
        <v>248</v>
      </c>
      <c r="D153" s="6">
        <v>13.461063872748076</v>
      </c>
      <c r="E153" s="6">
        <v>415.67765239046059</v>
      </c>
      <c r="F153" s="6">
        <v>0</v>
      </c>
      <c r="G153" s="6">
        <v>99.757700850290533</v>
      </c>
      <c r="H153" s="7">
        <v>528.89641711349918</v>
      </c>
      <c r="I153" s="10">
        <v>311.75823929284547</v>
      </c>
      <c r="J153" s="10">
        <v>74.821080026024731</v>
      </c>
      <c r="K153" s="6">
        <v>0</v>
      </c>
      <c r="L153" s="6">
        <v>3.2306553294595379</v>
      </c>
      <c r="M153" s="26"/>
    </row>
    <row r="154" spans="1:13" ht="16" x14ac:dyDescent="0.2">
      <c r="A154" s="8" t="s">
        <v>218</v>
      </c>
      <c r="B154" s="9"/>
      <c r="C154" s="8" t="s">
        <v>265</v>
      </c>
      <c r="D154" s="6">
        <v>140.44798777276341</v>
      </c>
      <c r="E154" s="6">
        <v>396.55902429956728</v>
      </c>
      <c r="F154" s="6">
        <v>0</v>
      </c>
      <c r="G154" s="6">
        <v>13.425175301808267</v>
      </c>
      <c r="H154" s="7">
        <v>550.43218737413895</v>
      </c>
      <c r="I154" s="10">
        <v>345.44008757345119</v>
      </c>
      <c r="J154" s="10">
        <v>26.602501213429306</v>
      </c>
      <c r="K154" s="6">
        <v>0</v>
      </c>
      <c r="L154" s="6">
        <v>0</v>
      </c>
      <c r="M154" s="26"/>
    </row>
    <row r="155" spans="1:13" ht="16" x14ac:dyDescent="0.2">
      <c r="A155" s="8" t="s">
        <v>219</v>
      </c>
      <c r="B155" s="9"/>
      <c r="C155" s="8" t="s">
        <v>266</v>
      </c>
      <c r="D155" s="6">
        <v>24.566441567765235</v>
      </c>
      <c r="E155" s="6">
        <v>380.05070334058735</v>
      </c>
      <c r="F155" s="6">
        <v>0</v>
      </c>
      <c r="G155" s="6">
        <v>28.32432189890741</v>
      </c>
      <c r="H155" s="7">
        <v>432.94146680725999</v>
      </c>
      <c r="I155" s="10">
        <v>495.81585264622078</v>
      </c>
      <c r="J155" s="10">
        <v>0</v>
      </c>
      <c r="K155" s="6">
        <v>0</v>
      </c>
      <c r="L155" s="6">
        <v>0</v>
      </c>
      <c r="M155" s="26"/>
    </row>
    <row r="156" spans="1:13" ht="16" x14ac:dyDescent="0.2">
      <c r="A156" s="8" t="s">
        <v>220</v>
      </c>
      <c r="B156" s="9"/>
      <c r="C156" s="8" t="s">
        <v>265</v>
      </c>
      <c r="D156" s="6">
        <v>55.766112792126648</v>
      </c>
      <c r="E156" s="6">
        <v>363.51243894127003</v>
      </c>
      <c r="F156" s="6">
        <v>0</v>
      </c>
      <c r="G156" s="6">
        <v>10.481963793334916</v>
      </c>
      <c r="H156" s="7">
        <v>429.76051552673158</v>
      </c>
      <c r="I156" s="10">
        <v>481.41645926492004</v>
      </c>
      <c r="J156" s="10">
        <v>37.063810890915285</v>
      </c>
      <c r="K156" s="6">
        <v>0</v>
      </c>
      <c r="L156" s="6">
        <v>0</v>
      </c>
      <c r="M156" s="26"/>
    </row>
    <row r="157" spans="1:13" ht="16" x14ac:dyDescent="0.2">
      <c r="A157" s="8" t="s">
        <v>221</v>
      </c>
      <c r="B157" s="9"/>
      <c r="C157" s="8" t="s">
        <v>265</v>
      </c>
      <c r="D157" s="6">
        <v>28.915762188510115</v>
      </c>
      <c r="E157" s="6">
        <v>423.40937490318385</v>
      </c>
      <c r="F157" s="6">
        <v>0</v>
      </c>
      <c r="G157" s="6">
        <v>11.308128427292347</v>
      </c>
      <c r="H157" s="7">
        <v>463.63326551898626</v>
      </c>
      <c r="I157" s="10">
        <v>456.11516734997366</v>
      </c>
      <c r="J157" s="10">
        <v>35.122324001115317</v>
      </c>
      <c r="K157" s="6">
        <v>0</v>
      </c>
      <c r="L157" s="6">
        <v>0</v>
      </c>
      <c r="M157" s="26"/>
    </row>
    <row r="158" spans="1:13" ht="16" x14ac:dyDescent="0.2">
      <c r="A158" s="8" t="s">
        <v>222</v>
      </c>
      <c r="B158" s="9"/>
      <c r="C158" s="8" t="s">
        <v>81</v>
      </c>
      <c r="D158" s="6">
        <v>0</v>
      </c>
      <c r="E158" s="6">
        <v>347.57588674758262</v>
      </c>
      <c r="F158" s="6">
        <v>0</v>
      </c>
      <c r="G158" s="6">
        <v>20.853431449532227</v>
      </c>
      <c r="H158" s="7">
        <v>368.42931819711487</v>
      </c>
      <c r="I158" s="10">
        <v>588.68597581495521</v>
      </c>
      <c r="J158" s="10">
        <v>35.324075112736409</v>
      </c>
      <c r="K158" s="6">
        <v>0</v>
      </c>
      <c r="L158" s="6">
        <v>0</v>
      </c>
      <c r="M158" s="26"/>
    </row>
    <row r="159" spans="1:13" ht="16" x14ac:dyDescent="0.2">
      <c r="A159" s="8" t="s">
        <v>223</v>
      </c>
      <c r="B159" s="9"/>
      <c r="C159" s="8" t="s">
        <v>264</v>
      </c>
      <c r="D159" s="6">
        <v>90.469566778094361</v>
      </c>
      <c r="E159" s="6">
        <v>269.22127745496152</v>
      </c>
      <c r="F159" s="6">
        <v>0</v>
      </c>
      <c r="G159" s="6">
        <v>86.330289637224325</v>
      </c>
      <c r="H159" s="7">
        <v>446.02113387028021</v>
      </c>
      <c r="I159" s="10">
        <v>372.42276714603008</v>
      </c>
      <c r="J159" s="10">
        <v>89.381464115047237</v>
      </c>
      <c r="K159" s="6">
        <v>90.469566778094361</v>
      </c>
      <c r="L159" s="6">
        <v>21.717183048033561</v>
      </c>
      <c r="M159" s="26"/>
    </row>
    <row r="160" spans="1:13" ht="16" x14ac:dyDescent="0.2">
      <c r="A160" s="8" t="s">
        <v>224</v>
      </c>
      <c r="B160" s="9"/>
      <c r="C160" s="8" t="s">
        <v>257</v>
      </c>
      <c r="D160" s="6">
        <v>174.17244033872211</v>
      </c>
      <c r="E160" s="6">
        <v>280.79291762894536</v>
      </c>
      <c r="F160" s="6">
        <v>0</v>
      </c>
      <c r="G160" s="6">
        <v>0</v>
      </c>
      <c r="H160" s="7">
        <v>454.9653579676675</v>
      </c>
      <c r="I160" s="10">
        <v>586.60508083140883</v>
      </c>
      <c r="J160" s="10">
        <v>0</v>
      </c>
      <c r="K160" s="6">
        <v>0</v>
      </c>
      <c r="L160" s="6">
        <v>0</v>
      </c>
      <c r="M160" s="26"/>
    </row>
    <row r="161" spans="1:13" ht="16" x14ac:dyDescent="0.2">
      <c r="A161" s="8" t="s">
        <v>225</v>
      </c>
      <c r="B161" s="9"/>
      <c r="C161" s="8" t="s">
        <v>260</v>
      </c>
      <c r="D161" s="6">
        <v>14.134117066385478</v>
      </c>
      <c r="E161" s="6">
        <v>372.42276714603008</v>
      </c>
      <c r="F161" s="6">
        <v>80.766383236488451</v>
      </c>
      <c r="G161" s="6">
        <v>25.744284656630693</v>
      </c>
      <c r="H161" s="7">
        <v>493.06755210553473</v>
      </c>
      <c r="I161" s="10">
        <v>468.89372490072464</v>
      </c>
      <c r="J161" s="10">
        <v>52.598403170161831</v>
      </c>
      <c r="K161" s="6">
        <v>44.421510780068651</v>
      </c>
      <c r="L161" s="6">
        <v>4.9830066161205941</v>
      </c>
      <c r="M161" s="26"/>
    </row>
    <row r="162" spans="1:13" ht="16" x14ac:dyDescent="0.2">
      <c r="A162" s="8" t="s">
        <v>226</v>
      </c>
      <c r="B162" s="9"/>
      <c r="C162" s="8" t="s">
        <v>264</v>
      </c>
      <c r="D162" s="6">
        <v>121.21688017409643</v>
      </c>
      <c r="E162" s="6">
        <v>316.3350010095798</v>
      </c>
      <c r="F162" s="6">
        <v>0</v>
      </c>
      <c r="G162" s="6">
        <v>105.00751576066229</v>
      </c>
      <c r="H162" s="7">
        <v>542.55939694433857</v>
      </c>
      <c r="I162" s="10">
        <v>347.74415004599194</v>
      </c>
      <c r="J162" s="10">
        <v>83.458596011038082</v>
      </c>
      <c r="K162" s="6">
        <v>77.793731631256577</v>
      </c>
      <c r="L162" s="6">
        <v>18.666008570210664</v>
      </c>
      <c r="M162" s="26"/>
    </row>
    <row r="163" spans="1:13" ht="16" x14ac:dyDescent="0.2">
      <c r="A163" s="8" t="s">
        <v>80</v>
      </c>
      <c r="B163" s="9"/>
      <c r="C163" s="8" t="s">
        <v>81</v>
      </c>
      <c r="D163" s="6">
        <v>0</v>
      </c>
      <c r="E163" s="6">
        <v>441.3995019406367</v>
      </c>
      <c r="F163" s="6">
        <v>0</v>
      </c>
      <c r="G163" s="6">
        <v>26.484643169631838</v>
      </c>
      <c r="H163" s="7">
        <v>467.88414511026855</v>
      </c>
      <c r="I163" s="10">
        <v>588.68597581495521</v>
      </c>
      <c r="J163" s="10">
        <v>35.324075112736409</v>
      </c>
      <c r="K163" s="6">
        <v>0</v>
      </c>
      <c r="L163" s="6">
        <v>0</v>
      </c>
      <c r="M163" s="26"/>
    </row>
    <row r="164" spans="1:13" ht="16" x14ac:dyDescent="0.2">
      <c r="A164" s="8" t="s">
        <v>227</v>
      </c>
      <c r="B164" s="9"/>
      <c r="C164" s="8" t="s">
        <v>81</v>
      </c>
      <c r="D164" s="6">
        <v>0</v>
      </c>
      <c r="E164" s="6">
        <v>441.3995019406367</v>
      </c>
      <c r="F164" s="6">
        <v>0</v>
      </c>
      <c r="G164" s="6">
        <v>26.484643169631838</v>
      </c>
      <c r="H164" s="7">
        <v>467.88414511026855</v>
      </c>
      <c r="I164" s="10">
        <v>588.68597581495521</v>
      </c>
      <c r="J164" s="10">
        <v>35.324075112736409</v>
      </c>
      <c r="K164" s="6">
        <v>0</v>
      </c>
      <c r="L164" s="6">
        <v>0</v>
      </c>
      <c r="M164" s="26"/>
    </row>
    <row r="165" spans="1:13" ht="16" x14ac:dyDescent="0.2">
      <c r="A165" s="8" t="s">
        <v>228</v>
      </c>
      <c r="B165" s="9"/>
      <c r="C165" s="8" t="s">
        <v>81</v>
      </c>
      <c r="D165" s="6">
        <v>0</v>
      </c>
      <c r="E165" s="6">
        <v>441.3995019406367</v>
      </c>
      <c r="F165" s="6">
        <v>0</v>
      </c>
      <c r="G165" s="6">
        <v>26.484643169631838</v>
      </c>
      <c r="H165" s="7">
        <v>467.88414511026855</v>
      </c>
      <c r="I165" s="10">
        <v>588.68597581495521</v>
      </c>
      <c r="J165" s="10">
        <v>35.324075112736409</v>
      </c>
      <c r="K165" s="6">
        <v>0</v>
      </c>
      <c r="L165" s="6">
        <v>0</v>
      </c>
      <c r="M165" s="26"/>
    </row>
    <row r="166" spans="1:13" ht="16" x14ac:dyDescent="0.2">
      <c r="A166" s="8" t="s">
        <v>229</v>
      </c>
      <c r="B166" s="9"/>
      <c r="C166" s="8" t="s">
        <v>81</v>
      </c>
      <c r="D166" s="6">
        <v>0</v>
      </c>
      <c r="E166" s="6">
        <v>513.36010589370244</v>
      </c>
      <c r="F166" s="6">
        <v>0</v>
      </c>
      <c r="G166" s="6">
        <v>30.803401162138513</v>
      </c>
      <c r="H166" s="7">
        <v>544.16350705584091</v>
      </c>
      <c r="I166" s="10">
        <v>588.68597581495521</v>
      </c>
      <c r="J166" s="10">
        <v>35.324075112736409</v>
      </c>
      <c r="K166" s="6">
        <v>0</v>
      </c>
      <c r="L166" s="6">
        <v>0</v>
      </c>
      <c r="M166" s="26"/>
    </row>
    <row r="167" spans="1:13" ht="16" x14ac:dyDescent="0.2">
      <c r="A167" s="8" t="s">
        <v>230</v>
      </c>
      <c r="B167" s="9"/>
      <c r="C167" s="8" t="s">
        <v>260</v>
      </c>
      <c r="D167" s="6">
        <v>34.561281493280681</v>
      </c>
      <c r="E167" s="6">
        <v>421.78000134610636</v>
      </c>
      <c r="F167" s="6">
        <v>118.90606420927467</v>
      </c>
      <c r="G167" s="6">
        <v>31.689587867094428</v>
      </c>
      <c r="H167" s="7">
        <v>606.93693491575618</v>
      </c>
      <c r="I167" s="10">
        <v>477.8677674825567</v>
      </c>
      <c r="J167" s="10">
        <v>53.605071173418523</v>
      </c>
      <c r="K167" s="6">
        <v>53.844255490992303</v>
      </c>
      <c r="L167" s="6">
        <v>6.0400080195401138</v>
      </c>
      <c r="M167" s="26"/>
    </row>
    <row r="168" spans="1:13" ht="16" x14ac:dyDescent="0.2">
      <c r="A168" s="8" t="s">
        <v>231</v>
      </c>
      <c r="B168" s="9"/>
      <c r="C168" s="8" t="s">
        <v>81</v>
      </c>
      <c r="D168" s="6">
        <v>138.36851905862292</v>
      </c>
      <c r="E168" s="6">
        <v>543.71480492674937</v>
      </c>
      <c r="F168" s="6">
        <v>1.4021941534112579</v>
      </c>
      <c r="G168" s="6">
        <v>41.011374598972473</v>
      </c>
      <c r="H168" s="7">
        <v>724.49689273775607</v>
      </c>
      <c r="I168" s="10">
        <v>451.001727503197</v>
      </c>
      <c r="J168" s="10">
        <v>27.056738384223632</v>
      </c>
      <c r="K168" s="6">
        <v>0</v>
      </c>
      <c r="L168" s="6">
        <v>0</v>
      </c>
      <c r="M168" s="26"/>
    </row>
    <row r="169" spans="1:13" ht="16" x14ac:dyDescent="0.2">
      <c r="A169" s="8" t="s">
        <v>232</v>
      </c>
      <c r="B169" s="9"/>
      <c r="C169" s="8" t="s">
        <v>267</v>
      </c>
      <c r="D169" s="6">
        <v>57.659129437237887</v>
      </c>
      <c r="E169" s="6">
        <v>220.72635487692628</v>
      </c>
      <c r="F169" s="6">
        <v>191.29617422666945</v>
      </c>
      <c r="G169" s="6">
        <v>117.4204146352084</v>
      </c>
      <c r="H169" s="7">
        <v>587.10207317604204</v>
      </c>
      <c r="I169" s="10">
        <v>493.95104679849186</v>
      </c>
      <c r="J169" s="10">
        <v>123.48813708458023</v>
      </c>
      <c r="K169" s="6">
        <v>17.773726956994398</v>
      </c>
      <c r="L169" s="6">
        <v>4.4430563542913255</v>
      </c>
      <c r="M169" s="26"/>
    </row>
    <row r="170" spans="1:13" ht="16" x14ac:dyDescent="0.2">
      <c r="A170" s="8" t="s">
        <v>233</v>
      </c>
      <c r="B170" s="9"/>
      <c r="C170" s="8" t="s">
        <v>81</v>
      </c>
      <c r="D170" s="6">
        <v>142.59753662531128</v>
      </c>
      <c r="E170" s="6">
        <v>587.0033428308617</v>
      </c>
      <c r="F170" s="6">
        <v>1.4021941534112579</v>
      </c>
      <c r="G170" s="6">
        <v>43.86063311870415</v>
      </c>
      <c r="H170" s="7">
        <v>774.86370672828843</v>
      </c>
      <c r="I170" s="10">
        <v>451.001727503197</v>
      </c>
      <c r="J170" s="10">
        <v>27.056738384223632</v>
      </c>
      <c r="K170" s="6">
        <v>0</v>
      </c>
      <c r="L170" s="6">
        <v>0</v>
      </c>
      <c r="M170" s="26"/>
    </row>
    <row r="171" spans="1:13" ht="16" x14ac:dyDescent="0.2">
      <c r="A171" s="8" t="s">
        <v>234</v>
      </c>
      <c r="B171" s="9"/>
      <c r="C171" s="8" t="s">
        <v>253</v>
      </c>
      <c r="D171" s="6">
        <v>121.92</v>
      </c>
      <c r="E171" s="6">
        <v>239.66</v>
      </c>
      <c r="F171" s="6">
        <v>49.44</v>
      </c>
      <c r="G171" s="6">
        <v>0</v>
      </c>
      <c r="H171" s="7">
        <v>411.02</v>
      </c>
      <c r="I171" s="10">
        <v>827.78</v>
      </c>
      <c r="J171" s="10">
        <v>0</v>
      </c>
      <c r="K171" s="6">
        <v>283.32</v>
      </c>
      <c r="L171" s="6">
        <v>0</v>
      </c>
      <c r="M171" s="26"/>
    </row>
    <row r="172" spans="1:13" ht="16" x14ac:dyDescent="0.2">
      <c r="A172" s="8" t="s">
        <v>235</v>
      </c>
      <c r="B172" s="9"/>
      <c r="C172" s="8" t="s">
        <v>267</v>
      </c>
      <c r="D172" s="6">
        <v>82.644752193374302</v>
      </c>
      <c r="E172" s="6">
        <v>244.51074576978692</v>
      </c>
      <c r="F172" s="6">
        <v>191.29617422666945</v>
      </c>
      <c r="G172" s="6">
        <v>129.61291804745767</v>
      </c>
      <c r="H172" s="7">
        <v>648.06459023728837</v>
      </c>
      <c r="I172" s="10">
        <v>742.57000554068202</v>
      </c>
      <c r="J172" s="10">
        <v>185.64287677012774</v>
      </c>
      <c r="K172" s="6">
        <v>11.923727782841302</v>
      </c>
      <c r="L172" s="6">
        <v>2.9805565607530524</v>
      </c>
      <c r="M172" s="26"/>
    </row>
    <row r="173" spans="1:13" ht="16" x14ac:dyDescent="0.2">
      <c r="A173" s="8" t="s">
        <v>236</v>
      </c>
      <c r="B173" s="9"/>
      <c r="C173" s="8" t="s">
        <v>267</v>
      </c>
      <c r="D173" s="6">
        <v>150.15398290947365</v>
      </c>
      <c r="E173" s="6">
        <v>159.22328347720588</v>
      </c>
      <c r="F173" s="6">
        <v>191.29617422666945</v>
      </c>
      <c r="G173" s="6">
        <v>125.16836015333725</v>
      </c>
      <c r="H173" s="7">
        <v>625.84180076668622</v>
      </c>
      <c r="I173" s="10">
        <v>763.93391422904187</v>
      </c>
      <c r="J173" s="10">
        <v>190.98385394221773</v>
      </c>
      <c r="K173" s="6">
        <v>34.885274849358019</v>
      </c>
      <c r="L173" s="6">
        <v>8.7209433273822299</v>
      </c>
      <c r="M173" s="26"/>
    </row>
    <row r="174" spans="1:13" ht="16" x14ac:dyDescent="0.2">
      <c r="A174" s="8" t="s">
        <v>237</v>
      </c>
      <c r="B174" s="9"/>
      <c r="C174" s="8" t="s">
        <v>267</v>
      </c>
      <c r="D174" s="6">
        <v>112.79567196159663</v>
      </c>
      <c r="E174" s="6">
        <v>156.10008063268879</v>
      </c>
      <c r="F174" s="6">
        <v>191.29617422666945</v>
      </c>
      <c r="G174" s="6">
        <v>115.04798170523873</v>
      </c>
      <c r="H174" s="7">
        <v>575.23990852619363</v>
      </c>
      <c r="I174" s="10">
        <v>857.84772283977213</v>
      </c>
      <c r="J174" s="10">
        <v>214.46193070994303</v>
      </c>
      <c r="K174" s="6">
        <v>15.087472202743914</v>
      </c>
      <c r="L174" s="6">
        <v>3.7718680506859785</v>
      </c>
      <c r="M174" s="26"/>
    </row>
    <row r="175" spans="1:13" ht="16" x14ac:dyDescent="0.2">
      <c r="A175" s="8" t="s">
        <v>238</v>
      </c>
      <c r="B175" s="9"/>
      <c r="C175" s="8" t="s">
        <v>267</v>
      </c>
      <c r="D175" s="6">
        <v>72.07391179654735</v>
      </c>
      <c r="E175" s="6">
        <v>240.18631106199405</v>
      </c>
      <c r="F175" s="6">
        <v>191.29617422666945</v>
      </c>
      <c r="G175" s="6">
        <v>125.88909927130271</v>
      </c>
      <c r="H175" s="7">
        <v>629.44549635651356</v>
      </c>
      <c r="I175" s="10">
        <v>972.85966758911252</v>
      </c>
      <c r="J175" s="10">
        <v>243.21491689727813</v>
      </c>
      <c r="K175" s="6">
        <v>18.156619613413554</v>
      </c>
      <c r="L175" s="6">
        <v>4.5391549033533884</v>
      </c>
      <c r="M175" s="26"/>
    </row>
    <row r="176" spans="1:13" ht="16" x14ac:dyDescent="0.2">
      <c r="A176" s="8" t="s">
        <v>239</v>
      </c>
      <c r="B176" s="9"/>
      <c r="C176" s="8" t="s">
        <v>268</v>
      </c>
      <c r="D176" s="6">
        <v>0</v>
      </c>
      <c r="E176" s="6">
        <v>1234.6217565247568</v>
      </c>
      <c r="F176" s="6">
        <v>0</v>
      </c>
      <c r="G176" s="6">
        <v>0</v>
      </c>
      <c r="H176" s="7">
        <v>1234.6217565247568</v>
      </c>
      <c r="I176" s="10">
        <v>1079.5185207804407</v>
      </c>
      <c r="J176" s="10">
        <v>0</v>
      </c>
      <c r="K176" s="6">
        <v>0</v>
      </c>
      <c r="L176" s="6">
        <v>0</v>
      </c>
      <c r="M176" s="26"/>
    </row>
    <row r="177" spans="1:13" ht="16" x14ac:dyDescent="0.2">
      <c r="A177" s="8" t="s">
        <v>240</v>
      </c>
      <c r="B177" s="9"/>
      <c r="C177" s="8" t="s">
        <v>268</v>
      </c>
      <c r="D177" s="6">
        <v>0</v>
      </c>
      <c r="E177" s="6">
        <v>1364.1329583712609</v>
      </c>
      <c r="F177" s="6">
        <v>0</v>
      </c>
      <c r="G177" s="6">
        <v>0</v>
      </c>
      <c r="H177" s="7">
        <v>1364.1329583712609</v>
      </c>
      <c r="I177" s="10">
        <v>979.47693372535673</v>
      </c>
      <c r="J177" s="10">
        <v>0</v>
      </c>
      <c r="K177" s="6">
        <v>0</v>
      </c>
      <c r="L177" s="6">
        <v>0</v>
      </c>
      <c r="M177" s="26"/>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38921-1121-43AC-82E5-D73E8561597C}">
  <dimension ref="A1:AMH182"/>
  <sheetViews>
    <sheetView topLeftCell="A90" zoomScale="92" zoomScaleNormal="100" workbookViewId="0">
      <selection activeCell="B1" sqref="B1"/>
    </sheetView>
  </sheetViews>
  <sheetFormatPr baseColWidth="10" defaultColWidth="9.1640625" defaultRowHeight="15" x14ac:dyDescent="0.2"/>
  <cols>
    <col min="1" max="1" width="22" style="1" customWidth="1"/>
    <col min="2" max="2" width="83.33203125" style="1" bestFit="1" customWidth="1"/>
    <col min="3" max="3" width="12.6640625" style="1" customWidth="1"/>
    <col min="4" max="7" width="9.33203125" style="1" bestFit="1" customWidth="1"/>
    <col min="8" max="8" width="10.1640625" style="1" bestFit="1" customWidth="1"/>
    <col min="9" max="12" width="9.33203125" style="1" bestFit="1" customWidth="1"/>
    <col min="13" max="1022" width="9.1640625" style="1"/>
  </cols>
  <sheetData>
    <row r="1" spans="1:13" ht="16" x14ac:dyDescent="0.2">
      <c r="A1" s="2" t="s">
        <v>0</v>
      </c>
      <c r="B1" s="4" t="s">
        <v>305</v>
      </c>
    </row>
    <row r="2" spans="1:13" ht="16" x14ac:dyDescent="0.2">
      <c r="A2" s="2" t="s">
        <v>1</v>
      </c>
      <c r="B2" s="2"/>
    </row>
    <row r="3" spans="1:13" ht="16" x14ac:dyDescent="0.2">
      <c r="A3" s="2" t="s">
        <v>29</v>
      </c>
      <c r="B3" s="2">
        <v>100</v>
      </c>
    </row>
    <row r="5" spans="1:13" ht="64" x14ac:dyDescent="0.2">
      <c r="A5" s="3" t="s">
        <v>2</v>
      </c>
      <c r="B5" s="3" t="s">
        <v>27</v>
      </c>
      <c r="C5" s="3" t="s">
        <v>30</v>
      </c>
      <c r="D5" s="3" t="s">
        <v>287</v>
      </c>
      <c r="E5" s="3" t="s">
        <v>288</v>
      </c>
      <c r="F5" s="3" t="s">
        <v>276</v>
      </c>
      <c r="G5" s="3" t="s">
        <v>31</v>
      </c>
      <c r="H5" s="3" t="s">
        <v>32</v>
      </c>
      <c r="I5" s="3" t="s">
        <v>277</v>
      </c>
      <c r="J5" s="3" t="s">
        <v>33</v>
      </c>
      <c r="K5" s="3" t="s">
        <v>278</v>
      </c>
      <c r="L5" s="3" t="s">
        <v>34</v>
      </c>
      <c r="M5" s="25" t="s">
        <v>279</v>
      </c>
    </row>
    <row r="6" spans="1:13" ht="16" x14ac:dyDescent="0.2">
      <c r="A6" s="8" t="s">
        <v>75</v>
      </c>
      <c r="B6" s="9" t="s">
        <v>286</v>
      </c>
      <c r="C6" s="8" t="s">
        <v>72</v>
      </c>
      <c r="D6" s="6" t="s">
        <v>4</v>
      </c>
      <c r="E6" s="6" t="s">
        <v>4</v>
      </c>
      <c r="F6" s="6" t="s">
        <v>4</v>
      </c>
      <c r="G6" s="6" t="s">
        <v>4</v>
      </c>
      <c r="H6" s="7" t="s">
        <v>4</v>
      </c>
      <c r="I6" s="12" t="s">
        <v>4</v>
      </c>
      <c r="J6" s="12" t="s">
        <v>4</v>
      </c>
      <c r="K6" s="6" t="s">
        <v>4</v>
      </c>
      <c r="L6" s="6" t="s">
        <v>4</v>
      </c>
      <c r="M6" s="26">
        <v>8.16</v>
      </c>
    </row>
    <row r="7" spans="1:13" ht="16" x14ac:dyDescent="0.2">
      <c r="A7" s="8" t="s">
        <v>74</v>
      </c>
      <c r="B7" s="9"/>
      <c r="C7" s="8" t="s">
        <v>72</v>
      </c>
      <c r="D7" s="6" t="s">
        <v>4</v>
      </c>
      <c r="E7" s="6" t="s">
        <v>4</v>
      </c>
      <c r="F7" s="6" t="s">
        <v>4</v>
      </c>
      <c r="G7" s="6" t="s">
        <v>4</v>
      </c>
      <c r="H7" s="7" t="s">
        <v>4</v>
      </c>
      <c r="I7" s="12" t="s">
        <v>4</v>
      </c>
      <c r="J7" s="12" t="s">
        <v>4</v>
      </c>
      <c r="K7" s="6" t="s">
        <v>4</v>
      </c>
      <c r="L7" s="6" t="s">
        <v>4</v>
      </c>
      <c r="M7" s="26">
        <v>8.6</v>
      </c>
    </row>
    <row r="8" spans="1:13" ht="16" x14ac:dyDescent="0.2">
      <c r="A8" s="8" t="s">
        <v>35</v>
      </c>
      <c r="B8" s="9"/>
      <c r="C8" s="8" t="s">
        <v>36</v>
      </c>
      <c r="D8" s="6">
        <v>0</v>
      </c>
      <c r="E8" s="6">
        <v>12.223444566678891</v>
      </c>
      <c r="F8" s="6">
        <v>0</v>
      </c>
      <c r="G8" s="6">
        <v>0</v>
      </c>
      <c r="H8" s="7">
        <v>12.223444566678891</v>
      </c>
      <c r="I8" s="12">
        <v>0</v>
      </c>
      <c r="J8" s="12">
        <v>0</v>
      </c>
      <c r="K8" s="6">
        <v>0</v>
      </c>
      <c r="L8" s="6">
        <v>0</v>
      </c>
      <c r="M8" s="26"/>
    </row>
    <row r="9" spans="1:13" ht="16" x14ac:dyDescent="0.2">
      <c r="A9" s="8" t="s">
        <v>73</v>
      </c>
      <c r="B9" s="9"/>
      <c r="C9" s="8" t="s">
        <v>72</v>
      </c>
      <c r="D9" s="6" t="s">
        <v>4</v>
      </c>
      <c r="E9" s="6" t="s">
        <v>4</v>
      </c>
      <c r="F9" s="6" t="s">
        <v>4</v>
      </c>
      <c r="G9" s="6" t="s">
        <v>4</v>
      </c>
      <c r="H9" s="7" t="s">
        <v>4</v>
      </c>
      <c r="I9" s="12" t="s">
        <v>4</v>
      </c>
      <c r="J9" s="12" t="s">
        <v>4</v>
      </c>
      <c r="K9" s="6" t="s">
        <v>4</v>
      </c>
      <c r="L9" s="6" t="s">
        <v>4</v>
      </c>
      <c r="M9" s="26">
        <v>12.24</v>
      </c>
    </row>
    <row r="10" spans="1:13" ht="16" x14ac:dyDescent="0.2">
      <c r="A10" s="8" t="s">
        <v>37</v>
      </c>
      <c r="B10" s="9"/>
      <c r="C10" s="8" t="s">
        <v>38</v>
      </c>
      <c r="D10" s="6">
        <v>2.8452874925903973</v>
      </c>
      <c r="E10" s="6">
        <v>4.805572021339656</v>
      </c>
      <c r="F10" s="6">
        <v>0</v>
      </c>
      <c r="G10" s="6">
        <v>0.43250740960284528</v>
      </c>
      <c r="H10" s="7">
        <v>8.083366923532898</v>
      </c>
      <c r="I10" s="12">
        <f>3.36391227030231+2.8452874925904</f>
        <v>6.2091997628927098</v>
      </c>
      <c r="J10" s="12">
        <v>0</v>
      </c>
      <c r="K10" s="6">
        <v>0</v>
      </c>
      <c r="L10" s="6">
        <v>0</v>
      </c>
      <c r="M10" s="26"/>
    </row>
    <row r="11" spans="1:13" ht="16" x14ac:dyDescent="0.2">
      <c r="A11" s="8" t="s">
        <v>41</v>
      </c>
      <c r="B11" s="9"/>
      <c r="C11" s="8" t="s">
        <v>38</v>
      </c>
      <c r="D11" s="6">
        <v>2.8452874925903973</v>
      </c>
      <c r="E11" s="6">
        <v>5.6835091879075286</v>
      </c>
      <c r="F11" s="6">
        <v>0</v>
      </c>
      <c r="G11" s="6">
        <v>0.51151155898043865</v>
      </c>
      <c r="H11" s="7">
        <v>9.0403082394783656</v>
      </c>
      <c r="I11" s="12">
        <f>3.97847065797273+2.8452874925904</f>
        <v>6.8237581505631297</v>
      </c>
      <c r="J11" s="12">
        <v>0</v>
      </c>
      <c r="K11" s="6">
        <v>0</v>
      </c>
      <c r="L11" s="6">
        <v>0</v>
      </c>
      <c r="M11" s="26"/>
    </row>
    <row r="12" spans="1:13" ht="16" x14ac:dyDescent="0.2">
      <c r="A12" s="8" t="s">
        <v>42</v>
      </c>
      <c r="B12" s="9"/>
      <c r="C12" s="8" t="s">
        <v>38</v>
      </c>
      <c r="D12" s="6">
        <v>2.8452874925903973</v>
      </c>
      <c r="E12" s="6">
        <v>5.8683580320094846</v>
      </c>
      <c r="F12" s="6">
        <v>0</v>
      </c>
      <c r="G12" s="6">
        <v>0.52815649081209248</v>
      </c>
      <c r="H12" s="7">
        <v>9.2418020154119738</v>
      </c>
      <c r="I12" s="12">
        <f>4.10783639596918+2.8452874925904</f>
        <v>6.9531238885595794</v>
      </c>
      <c r="J12" s="12">
        <v>0</v>
      </c>
      <c r="K12" s="6">
        <v>0</v>
      </c>
      <c r="L12" s="6">
        <v>0</v>
      </c>
      <c r="M12" s="26"/>
    </row>
    <row r="13" spans="1:13" ht="16" x14ac:dyDescent="0.2">
      <c r="A13" s="8" t="s">
        <v>43</v>
      </c>
      <c r="B13" s="9"/>
      <c r="C13" s="8" t="s">
        <v>38</v>
      </c>
      <c r="D13" s="6">
        <v>2.8452874925903973</v>
      </c>
      <c r="E13" s="6">
        <v>6.0069709543568468</v>
      </c>
      <c r="F13" s="6">
        <v>0</v>
      </c>
      <c r="G13" s="6">
        <v>0.54062833432128043</v>
      </c>
      <c r="H13" s="7">
        <v>9.3928867812685244</v>
      </c>
      <c r="I13" s="12">
        <f>4.20488441019561+2.8452874925904</f>
        <v>7.0501719027860101</v>
      </c>
      <c r="J13" s="12">
        <v>0</v>
      </c>
      <c r="K13" s="6">
        <v>0</v>
      </c>
      <c r="L13" s="6">
        <v>0</v>
      </c>
      <c r="M13" s="26"/>
    </row>
    <row r="14" spans="1:13" ht="16" x14ac:dyDescent="0.2">
      <c r="A14" s="8" t="s">
        <v>77</v>
      </c>
      <c r="B14" s="9"/>
      <c r="C14" s="8" t="s">
        <v>72</v>
      </c>
      <c r="D14" s="6" t="s">
        <v>4</v>
      </c>
      <c r="E14" s="6" t="s">
        <v>4</v>
      </c>
      <c r="F14" s="6" t="s">
        <v>4</v>
      </c>
      <c r="G14" s="6" t="s">
        <v>4</v>
      </c>
      <c r="H14" s="7" t="s">
        <v>4</v>
      </c>
      <c r="I14" s="12" t="s">
        <v>4</v>
      </c>
      <c r="J14" s="12" t="s">
        <v>4</v>
      </c>
      <c r="K14" s="6" t="s">
        <v>4</v>
      </c>
      <c r="L14" s="6" t="s">
        <v>4</v>
      </c>
      <c r="M14" s="26">
        <v>17.34</v>
      </c>
    </row>
    <row r="15" spans="1:13" ht="16" x14ac:dyDescent="0.2">
      <c r="A15" s="8" t="s">
        <v>44</v>
      </c>
      <c r="B15" s="11"/>
      <c r="C15" s="8" t="s">
        <v>38</v>
      </c>
      <c r="D15" s="6">
        <v>2.8452874925903973</v>
      </c>
      <c r="E15" s="6">
        <v>6.700082987551867</v>
      </c>
      <c r="F15" s="6">
        <v>0</v>
      </c>
      <c r="G15" s="6">
        <v>0.60301126259632487</v>
      </c>
      <c r="H15" s="7">
        <v>10.148381742738589</v>
      </c>
      <c r="I15" s="12">
        <f>4.69005334914049+2.8452874925904</f>
        <v>7.5353408417308891</v>
      </c>
      <c r="J15" s="12">
        <v>0</v>
      </c>
      <c r="K15" s="6">
        <v>0</v>
      </c>
      <c r="L15" s="6">
        <v>0</v>
      </c>
      <c r="M15" s="26"/>
    </row>
    <row r="16" spans="1:13" ht="16" x14ac:dyDescent="0.2">
      <c r="A16" s="8" t="s">
        <v>71</v>
      </c>
      <c r="B16" s="9"/>
      <c r="C16" s="8" t="s">
        <v>72</v>
      </c>
      <c r="D16" s="6" t="s">
        <v>4</v>
      </c>
      <c r="E16" s="6" t="s">
        <v>4</v>
      </c>
      <c r="F16" s="6" t="s">
        <v>4</v>
      </c>
      <c r="G16" s="6" t="s">
        <v>4</v>
      </c>
      <c r="H16" s="7" t="s">
        <v>4</v>
      </c>
      <c r="I16" s="12" t="s">
        <v>4</v>
      </c>
      <c r="J16" s="12" t="s">
        <v>4</v>
      </c>
      <c r="K16" s="6" t="s">
        <v>4</v>
      </c>
      <c r="L16" s="6" t="s">
        <v>4</v>
      </c>
      <c r="M16" s="26">
        <v>21.64</v>
      </c>
    </row>
    <row r="17" spans="1:13" ht="16" x14ac:dyDescent="0.2">
      <c r="A17" s="8" t="s">
        <v>76</v>
      </c>
      <c r="B17" s="9"/>
      <c r="C17" s="8" t="s">
        <v>72</v>
      </c>
      <c r="D17" s="6" t="s">
        <v>4</v>
      </c>
      <c r="E17" s="6" t="s">
        <v>4</v>
      </c>
      <c r="F17" s="6" t="s">
        <v>4</v>
      </c>
      <c r="G17" s="6" t="s">
        <v>4</v>
      </c>
      <c r="H17" s="7" t="s">
        <v>4</v>
      </c>
      <c r="I17" s="12" t="s">
        <v>4</v>
      </c>
      <c r="J17" s="12" t="s">
        <v>4</v>
      </c>
      <c r="K17" s="6" t="s">
        <v>4</v>
      </c>
      <c r="L17" s="6" t="s">
        <v>4</v>
      </c>
      <c r="M17" s="26">
        <v>39.33</v>
      </c>
    </row>
    <row r="18" spans="1:13" ht="80" x14ac:dyDescent="0.2">
      <c r="A18" s="8" t="s">
        <v>47</v>
      </c>
      <c r="B18" s="13" t="s">
        <v>281</v>
      </c>
      <c r="C18" s="8" t="s">
        <v>48</v>
      </c>
      <c r="D18" s="6">
        <v>2.105588231165513</v>
      </c>
      <c r="E18" s="6">
        <v>29.758980333805919</v>
      </c>
      <c r="F18" s="6">
        <v>0</v>
      </c>
      <c r="G18" s="6">
        <v>0</v>
      </c>
      <c r="H18" s="7">
        <v>31.864568564971432</v>
      </c>
      <c r="I18" s="10">
        <v>10.415643116832072</v>
      </c>
      <c r="J18" s="10">
        <v>0</v>
      </c>
      <c r="K18" s="6">
        <v>0</v>
      </c>
      <c r="L18" s="6">
        <v>0</v>
      </c>
      <c r="M18" s="26"/>
    </row>
    <row r="19" spans="1:13" ht="16" x14ac:dyDescent="0.2">
      <c r="A19" s="8" t="s">
        <v>39</v>
      </c>
      <c r="B19" s="9"/>
      <c r="C19" s="8" t="s">
        <v>40</v>
      </c>
      <c r="D19" s="6">
        <v>5.9198452947096314</v>
      </c>
      <c r="E19" s="6">
        <v>42.622886121909346</v>
      </c>
      <c r="F19" s="6">
        <v>0</v>
      </c>
      <c r="G19" s="6">
        <v>0</v>
      </c>
      <c r="H19" s="7">
        <v>48.542731416618977</v>
      </c>
      <c r="I19" s="10">
        <v>0</v>
      </c>
      <c r="J19" s="10">
        <v>0</v>
      </c>
      <c r="K19" s="6">
        <v>0</v>
      </c>
      <c r="L19" s="6">
        <v>0</v>
      </c>
      <c r="M19" s="26"/>
    </row>
    <row r="20" spans="1:13" ht="16" x14ac:dyDescent="0.2">
      <c r="A20" s="8" t="s">
        <v>50</v>
      </c>
      <c r="B20" s="9"/>
      <c r="C20" s="8" t="s">
        <v>51</v>
      </c>
      <c r="D20" s="6">
        <v>27.657445073500931</v>
      </c>
      <c r="E20" s="6">
        <v>16.669144812862179</v>
      </c>
      <c r="F20" s="6">
        <v>1.666914481286218</v>
      </c>
      <c r="G20" s="6">
        <v>0</v>
      </c>
      <c r="H20" s="7">
        <v>45.993504367649329</v>
      </c>
      <c r="I20" s="10">
        <v>16.669144812862179</v>
      </c>
      <c r="J20" s="10">
        <v>0</v>
      </c>
      <c r="K20" s="6">
        <v>0</v>
      </c>
      <c r="L20" s="6">
        <v>0</v>
      </c>
      <c r="M20" s="26"/>
    </row>
    <row r="21" spans="1:13" ht="16" x14ac:dyDescent="0.2">
      <c r="A21" s="8" t="s">
        <v>45</v>
      </c>
      <c r="B21" s="9"/>
      <c r="C21" s="8" t="s">
        <v>40</v>
      </c>
      <c r="D21" s="6">
        <v>5.9198452947096314</v>
      </c>
      <c r="E21" s="6">
        <v>37.887009886141641</v>
      </c>
      <c r="F21" s="6">
        <v>0</v>
      </c>
      <c r="G21" s="6">
        <v>0</v>
      </c>
      <c r="H21" s="7">
        <v>43.806855180851272</v>
      </c>
      <c r="I21" s="10">
        <v>18.94350494307082</v>
      </c>
      <c r="J21" s="10">
        <v>0</v>
      </c>
      <c r="K21" s="6">
        <v>0</v>
      </c>
      <c r="L21" s="6">
        <v>0</v>
      </c>
      <c r="M21" s="26"/>
    </row>
    <row r="22" spans="1:13" ht="16" x14ac:dyDescent="0.2">
      <c r="A22" s="8" t="s">
        <v>54</v>
      </c>
      <c r="B22" s="9"/>
      <c r="C22" s="8" t="s">
        <v>51</v>
      </c>
      <c r="D22" s="6">
        <v>14.282123275660314</v>
      </c>
      <c r="E22" s="6">
        <v>32.904891860589942</v>
      </c>
      <c r="F22" s="6">
        <v>1.6469115075107834</v>
      </c>
      <c r="G22" s="6">
        <v>0</v>
      </c>
      <c r="H22" s="7">
        <v>48.833926643761039</v>
      </c>
      <c r="I22" s="10">
        <v>16.669144812862179</v>
      </c>
      <c r="J22" s="10">
        <v>0</v>
      </c>
      <c r="K22" s="6">
        <v>0</v>
      </c>
      <c r="L22" s="6">
        <v>0</v>
      </c>
      <c r="M22" s="26"/>
    </row>
    <row r="23" spans="1:13" ht="16" x14ac:dyDescent="0.2">
      <c r="A23" s="8" t="s">
        <v>46</v>
      </c>
      <c r="B23" s="9"/>
      <c r="C23" s="8" t="s">
        <v>40</v>
      </c>
      <c r="D23" s="6">
        <v>5.9198452947096314</v>
      </c>
      <c r="E23" s="6">
        <v>35.519071768257788</v>
      </c>
      <c r="F23" s="6">
        <v>0</v>
      </c>
      <c r="G23" s="6">
        <v>0</v>
      </c>
      <c r="H23" s="7">
        <v>41.43891706296742</v>
      </c>
      <c r="I23" s="10">
        <v>26.639303826193341</v>
      </c>
      <c r="J23" s="10">
        <v>0</v>
      </c>
      <c r="K23" s="6">
        <v>0</v>
      </c>
      <c r="L23" s="6">
        <v>0</v>
      </c>
      <c r="M23" s="26"/>
    </row>
    <row r="24" spans="1:13" ht="16" x14ac:dyDescent="0.2">
      <c r="A24" s="8" t="s">
        <v>94</v>
      </c>
      <c r="B24" s="9"/>
      <c r="C24" s="8" t="s">
        <v>243</v>
      </c>
      <c r="D24" s="6">
        <v>0</v>
      </c>
      <c r="E24" s="6">
        <v>33.636828014261766</v>
      </c>
      <c r="F24" s="6">
        <v>0</v>
      </c>
      <c r="G24" s="6">
        <v>0</v>
      </c>
      <c r="H24" s="7">
        <v>33.636828014261766</v>
      </c>
      <c r="I24" s="10">
        <v>37.476929869369798</v>
      </c>
      <c r="J24" s="10">
        <v>0</v>
      </c>
      <c r="K24" s="6">
        <v>0</v>
      </c>
      <c r="L24" s="6">
        <v>0</v>
      </c>
      <c r="M24" s="26"/>
    </row>
    <row r="25" spans="1:13" ht="16" x14ac:dyDescent="0.2">
      <c r="A25" s="8" t="s">
        <v>52</v>
      </c>
      <c r="B25" s="9"/>
      <c r="C25" s="8" t="s">
        <v>53</v>
      </c>
      <c r="D25" s="16">
        <v>11.043385504433781</v>
      </c>
      <c r="E25" s="16">
        <v>36.811285014779273</v>
      </c>
      <c r="F25" s="16">
        <v>0</v>
      </c>
      <c r="G25" s="16">
        <v>7.3622570029558547</v>
      </c>
      <c r="H25" s="7">
        <v>55.216927522168909</v>
      </c>
      <c r="I25" s="10">
        <v>13.804231880542227</v>
      </c>
      <c r="J25" s="10">
        <v>2.7608463761084452</v>
      </c>
      <c r="K25" s="16">
        <v>0</v>
      </c>
      <c r="L25" s="16">
        <v>2.2086771008867565</v>
      </c>
      <c r="M25" s="26"/>
    </row>
    <row r="26" spans="1:13" ht="16" x14ac:dyDescent="0.2">
      <c r="A26" s="8" t="s">
        <v>49</v>
      </c>
      <c r="B26" s="9"/>
      <c r="C26" s="8" t="s">
        <v>40</v>
      </c>
      <c r="D26" s="6">
        <v>5.9198452947096314</v>
      </c>
      <c r="E26" s="6">
        <v>37.176628450776484</v>
      </c>
      <c r="F26" s="6">
        <v>0</v>
      </c>
      <c r="G26" s="6">
        <v>0</v>
      </c>
      <c r="H26" s="7">
        <v>43.096473745486115</v>
      </c>
      <c r="I26" s="10">
        <v>37.176628450776484</v>
      </c>
      <c r="J26" s="10">
        <v>0</v>
      </c>
      <c r="K26" s="6">
        <v>0</v>
      </c>
      <c r="L26" s="6">
        <v>0</v>
      </c>
      <c r="M26" s="26"/>
    </row>
    <row r="27" spans="1:13" ht="16" x14ac:dyDescent="0.2">
      <c r="A27" s="8" t="s">
        <v>55</v>
      </c>
      <c r="B27" s="9"/>
      <c r="C27" s="8" t="s">
        <v>53</v>
      </c>
      <c r="D27" s="16">
        <v>11.043385504433781</v>
      </c>
      <c r="E27" s="16">
        <v>46.014106268474087</v>
      </c>
      <c r="F27" s="16">
        <v>0</v>
      </c>
      <c r="G27" s="16">
        <v>9.2028212536948182</v>
      </c>
      <c r="H27" s="7">
        <v>66.260313026602688</v>
      </c>
      <c r="I27" s="10">
        <v>12.883949755172745</v>
      </c>
      <c r="J27" s="10">
        <v>2.5767899510345491</v>
      </c>
      <c r="K27" s="16">
        <v>0</v>
      </c>
      <c r="L27" s="16">
        <v>2.2086771008867565</v>
      </c>
      <c r="M27" s="26"/>
    </row>
    <row r="28" spans="1:13" ht="16" x14ac:dyDescent="0.2">
      <c r="A28" s="8" t="s">
        <v>189</v>
      </c>
      <c r="B28" s="9"/>
      <c r="C28" s="8" t="s">
        <v>261</v>
      </c>
      <c r="D28" s="6">
        <v>0</v>
      </c>
      <c r="E28" s="6">
        <v>84.377449337269297</v>
      </c>
      <c r="F28" s="6">
        <v>0</v>
      </c>
      <c r="G28" s="6">
        <v>0</v>
      </c>
      <c r="H28" s="7">
        <v>84.377449337269297</v>
      </c>
      <c r="I28" s="10">
        <v>0</v>
      </c>
      <c r="J28" s="10">
        <v>0</v>
      </c>
      <c r="K28" s="6">
        <v>0</v>
      </c>
      <c r="L28" s="6">
        <v>0</v>
      </c>
      <c r="M28" s="26"/>
    </row>
    <row r="29" spans="1:13" ht="16" x14ac:dyDescent="0.2">
      <c r="A29" s="8" t="s">
        <v>57</v>
      </c>
      <c r="B29" s="9"/>
      <c r="C29" s="8" t="s">
        <v>58</v>
      </c>
      <c r="D29" s="6" t="s">
        <v>4</v>
      </c>
      <c r="E29" s="6" t="s">
        <v>4</v>
      </c>
      <c r="F29" s="6" t="s">
        <v>4</v>
      </c>
      <c r="G29" s="6" t="s">
        <v>4</v>
      </c>
      <c r="H29" s="7" t="s">
        <v>4</v>
      </c>
      <c r="I29" s="12" t="s">
        <v>4</v>
      </c>
      <c r="J29" s="12" t="s">
        <v>4</v>
      </c>
      <c r="K29" s="6" t="s">
        <v>4</v>
      </c>
      <c r="L29" s="6" t="s">
        <v>4</v>
      </c>
      <c r="M29" s="26">
        <v>85.14</v>
      </c>
    </row>
    <row r="30" spans="1:13" ht="16" x14ac:dyDescent="0.2">
      <c r="A30" s="8" t="s">
        <v>59</v>
      </c>
      <c r="B30" s="9"/>
      <c r="C30" s="8" t="s">
        <v>60</v>
      </c>
      <c r="D30" s="6">
        <v>2.0976824535032419</v>
      </c>
      <c r="E30" s="6">
        <v>14.10046440670361</v>
      </c>
      <c r="F30" s="6">
        <v>2.0191595809122114</v>
      </c>
      <c r="G30" s="6">
        <v>1.8172436228209903</v>
      </c>
      <c r="H30" s="7">
        <v>20.034550063940053</v>
      </c>
      <c r="I30" s="10">
        <v>59.295986359455277</v>
      </c>
      <c r="J30" s="10">
        <v>5.9228681040091526</v>
      </c>
      <c r="K30" s="6">
        <v>2.9165638390954167</v>
      </c>
      <c r="L30" s="6">
        <v>0.29165638390954163</v>
      </c>
      <c r="M30" s="26"/>
    </row>
    <row r="31" spans="1:13" ht="16" x14ac:dyDescent="0.2">
      <c r="A31" s="8" t="s">
        <v>96</v>
      </c>
      <c r="B31" s="9"/>
      <c r="C31" s="8" t="s">
        <v>62</v>
      </c>
      <c r="D31" s="6">
        <v>55.808543077639435</v>
      </c>
      <c r="E31" s="6">
        <v>0</v>
      </c>
      <c r="F31" s="6">
        <v>6.5558228314094515</v>
      </c>
      <c r="G31" s="6">
        <v>4.4646834462111551</v>
      </c>
      <c r="H31" s="7">
        <v>66.82904935526004</v>
      </c>
      <c r="I31" s="10">
        <v>27.904271538819717</v>
      </c>
      <c r="J31" s="10">
        <v>2.2323417231055775</v>
      </c>
      <c r="K31" s="6">
        <v>0</v>
      </c>
      <c r="L31" s="6">
        <v>0</v>
      </c>
      <c r="M31" s="26"/>
    </row>
    <row r="32" spans="1:13" ht="16" x14ac:dyDescent="0.2">
      <c r="A32" s="8" t="s">
        <v>97</v>
      </c>
      <c r="B32" s="9"/>
      <c r="C32" s="8" t="s">
        <v>244</v>
      </c>
      <c r="D32" s="6">
        <v>0</v>
      </c>
      <c r="E32" s="6">
        <v>56.580120685326435</v>
      </c>
      <c r="F32" s="6">
        <v>0</v>
      </c>
      <c r="G32" s="6">
        <v>0</v>
      </c>
      <c r="H32" s="7">
        <v>56.580120685326435</v>
      </c>
      <c r="I32" s="10">
        <v>40.733462041261568</v>
      </c>
      <c r="J32" s="10">
        <v>0</v>
      </c>
      <c r="K32" s="6">
        <v>0</v>
      </c>
      <c r="L32" s="6">
        <v>0</v>
      </c>
      <c r="M32" s="26"/>
    </row>
    <row r="33" spans="1:13" ht="16" x14ac:dyDescent="0.2">
      <c r="A33" s="8" t="s">
        <v>61</v>
      </c>
      <c r="B33" s="9"/>
      <c r="C33" s="8" t="s">
        <v>62</v>
      </c>
      <c r="D33" s="6">
        <v>55.976641098957629</v>
      </c>
      <c r="E33" s="6">
        <v>0</v>
      </c>
      <c r="F33" s="6">
        <v>6.5558228314094515</v>
      </c>
      <c r="G33" s="6">
        <v>4.47813128791661</v>
      </c>
      <c r="H33" s="7">
        <v>67.010595218283683</v>
      </c>
      <c r="I33" s="10">
        <v>28.072369560137908</v>
      </c>
      <c r="J33" s="10">
        <v>2.2457895648110324</v>
      </c>
      <c r="K33" s="6">
        <v>0</v>
      </c>
      <c r="L33" s="6">
        <v>0</v>
      </c>
      <c r="M33" s="26"/>
    </row>
    <row r="34" spans="1:13" ht="16" x14ac:dyDescent="0.2">
      <c r="A34" s="8" t="s">
        <v>98</v>
      </c>
      <c r="B34" s="9"/>
      <c r="C34" s="8" t="s">
        <v>58</v>
      </c>
      <c r="D34" s="6" t="s">
        <v>4</v>
      </c>
      <c r="E34" s="6" t="s">
        <v>4</v>
      </c>
      <c r="F34" s="6" t="s">
        <v>4</v>
      </c>
      <c r="G34" s="6" t="s">
        <v>4</v>
      </c>
      <c r="H34" s="7" t="s">
        <v>4</v>
      </c>
      <c r="I34" s="12" t="s">
        <v>4</v>
      </c>
      <c r="J34" s="12" t="s">
        <v>4</v>
      </c>
      <c r="K34" s="6" t="s">
        <v>4</v>
      </c>
      <c r="L34" s="6" t="s">
        <v>4</v>
      </c>
      <c r="M34" s="26">
        <v>98.83</v>
      </c>
    </row>
    <row r="35" spans="1:13" ht="16" x14ac:dyDescent="0.2">
      <c r="A35" s="8" t="s">
        <v>99</v>
      </c>
      <c r="B35" s="9"/>
      <c r="C35" s="8" t="s">
        <v>244</v>
      </c>
      <c r="D35" s="6">
        <v>0</v>
      </c>
      <c r="E35" s="6">
        <v>48.17370375821379</v>
      </c>
      <c r="F35" s="6">
        <v>0</v>
      </c>
      <c r="G35" s="6">
        <v>0</v>
      </c>
      <c r="H35" s="7">
        <v>48.17370375821379</v>
      </c>
      <c r="I35" s="10">
        <v>51.659206801319407</v>
      </c>
      <c r="J35" s="10">
        <v>0</v>
      </c>
      <c r="K35" s="6">
        <v>0</v>
      </c>
      <c r="L35" s="6">
        <v>0</v>
      </c>
      <c r="M35" s="26"/>
    </row>
    <row r="36" spans="1:13" ht="16" x14ac:dyDescent="0.2">
      <c r="A36" s="8" t="s">
        <v>100</v>
      </c>
      <c r="B36" s="9"/>
      <c r="C36" s="8" t="s">
        <v>244</v>
      </c>
      <c r="D36" s="6">
        <v>0</v>
      </c>
      <c r="E36" s="6">
        <v>49.288787692520799</v>
      </c>
      <c r="F36" s="6">
        <v>0</v>
      </c>
      <c r="G36" s="6">
        <v>0</v>
      </c>
      <c r="H36" s="7">
        <v>49.288787692520799</v>
      </c>
      <c r="I36" s="10">
        <v>53.659085596543939</v>
      </c>
      <c r="J36" s="10">
        <v>0</v>
      </c>
      <c r="K36" s="6">
        <v>0</v>
      </c>
      <c r="L36" s="6">
        <v>0</v>
      </c>
      <c r="M36" s="26"/>
    </row>
    <row r="37" spans="1:13" ht="16" x14ac:dyDescent="0.2">
      <c r="A37" s="8" t="s">
        <v>95</v>
      </c>
      <c r="B37" s="9"/>
      <c r="C37" s="8" t="s">
        <v>62</v>
      </c>
      <c r="D37" s="6">
        <v>67.239208527276432</v>
      </c>
      <c r="E37" s="6">
        <v>0</v>
      </c>
      <c r="F37" s="6">
        <v>6.5558228314094515</v>
      </c>
      <c r="G37" s="6">
        <v>5.3791366821821143</v>
      </c>
      <c r="H37" s="7">
        <v>79.174168040868011</v>
      </c>
      <c r="I37" s="10">
        <v>22.357036835319413</v>
      </c>
      <c r="J37" s="10">
        <v>1.7885629468255531</v>
      </c>
      <c r="K37" s="6">
        <v>0</v>
      </c>
      <c r="L37" s="6">
        <v>0</v>
      </c>
      <c r="M37" s="26"/>
    </row>
    <row r="38" spans="1:13" ht="16" x14ac:dyDescent="0.2">
      <c r="A38" s="8" t="s">
        <v>101</v>
      </c>
      <c r="B38" s="9"/>
      <c r="C38" s="8" t="s">
        <v>244</v>
      </c>
      <c r="D38" s="6">
        <v>0</v>
      </c>
      <c r="E38" s="6">
        <v>57.570536850580488</v>
      </c>
      <c r="F38" s="6">
        <v>0</v>
      </c>
      <c r="G38" s="6">
        <v>0</v>
      </c>
      <c r="H38" s="7">
        <v>57.570536850580488</v>
      </c>
      <c r="I38" s="10">
        <v>48.81955206177981</v>
      </c>
      <c r="J38" s="10">
        <v>0</v>
      </c>
      <c r="K38" s="6">
        <v>0</v>
      </c>
      <c r="L38" s="6">
        <v>0</v>
      </c>
      <c r="M38" s="26"/>
    </row>
    <row r="39" spans="1:13" ht="16" x14ac:dyDescent="0.2">
      <c r="A39" s="8" t="s">
        <v>102</v>
      </c>
      <c r="B39" s="9"/>
      <c r="C39" s="8" t="s">
        <v>244</v>
      </c>
      <c r="D39" s="6">
        <v>0</v>
      </c>
      <c r="E39" s="6">
        <v>61.869843386115129</v>
      </c>
      <c r="F39" s="6">
        <v>0</v>
      </c>
      <c r="G39" s="6">
        <v>0</v>
      </c>
      <c r="H39" s="7">
        <v>61.869843386115129</v>
      </c>
      <c r="I39" s="10">
        <v>46.76772836278321</v>
      </c>
      <c r="J39" s="10">
        <v>0</v>
      </c>
      <c r="K39" s="6">
        <v>0</v>
      </c>
      <c r="L39" s="6">
        <v>0</v>
      </c>
      <c r="M39" s="26"/>
    </row>
    <row r="40" spans="1:13" ht="16" x14ac:dyDescent="0.2">
      <c r="A40" s="8" t="s">
        <v>68</v>
      </c>
      <c r="B40" s="9"/>
      <c r="C40" s="8" t="s">
        <v>53</v>
      </c>
      <c r="D40" s="16">
        <v>22.086771008867562</v>
      </c>
      <c r="E40" s="16">
        <v>59.81833814901632</v>
      </c>
      <c r="F40" s="16">
        <v>0</v>
      </c>
      <c r="G40" s="16">
        <v>11.963667629803263</v>
      </c>
      <c r="H40" s="7">
        <v>93.868776787687153</v>
      </c>
      <c r="I40" s="10">
        <v>10.1231033790643</v>
      </c>
      <c r="J40" s="10">
        <v>2.02462067581286</v>
      </c>
      <c r="K40" s="16">
        <v>0</v>
      </c>
      <c r="L40" s="16">
        <v>4.417354201773513</v>
      </c>
      <c r="M40" s="26"/>
    </row>
    <row r="41" spans="1:13" ht="16" x14ac:dyDescent="0.2">
      <c r="A41" s="8" t="s">
        <v>103</v>
      </c>
      <c r="B41" s="9"/>
      <c r="C41" s="8" t="s">
        <v>244</v>
      </c>
      <c r="D41" s="6">
        <v>0</v>
      </c>
      <c r="E41" s="6">
        <v>59.360904533924355</v>
      </c>
      <c r="F41" s="6">
        <v>0</v>
      </c>
      <c r="G41" s="6">
        <v>0</v>
      </c>
      <c r="H41" s="7">
        <v>59.360904533924355</v>
      </c>
      <c r="I41" s="10">
        <v>53.927467599366274</v>
      </c>
      <c r="J41" s="10">
        <v>0</v>
      </c>
      <c r="K41" s="6">
        <v>0</v>
      </c>
      <c r="L41" s="6">
        <v>0</v>
      </c>
      <c r="M41" s="26"/>
    </row>
    <row r="42" spans="1:13" ht="16" x14ac:dyDescent="0.2">
      <c r="A42" s="8" t="s">
        <v>104</v>
      </c>
      <c r="B42" s="9"/>
      <c r="C42" s="8" t="s">
        <v>58</v>
      </c>
      <c r="D42" s="6" t="s">
        <v>4</v>
      </c>
      <c r="E42" s="6" t="s">
        <v>4</v>
      </c>
      <c r="F42" s="6" t="s">
        <v>4</v>
      </c>
      <c r="G42" s="6" t="s">
        <v>4</v>
      </c>
      <c r="H42" s="7" t="s">
        <v>4</v>
      </c>
      <c r="I42" s="12" t="s">
        <v>4</v>
      </c>
      <c r="J42" s="12" t="s">
        <v>4</v>
      </c>
      <c r="K42" s="6" t="s">
        <v>4</v>
      </c>
      <c r="L42" s="6" t="s">
        <v>4</v>
      </c>
      <c r="M42" s="26">
        <v>119.5</v>
      </c>
    </row>
    <row r="43" spans="1:13" ht="16" x14ac:dyDescent="0.2">
      <c r="A43" s="8" t="s">
        <v>56</v>
      </c>
      <c r="B43" s="9"/>
      <c r="C43" s="8" t="s">
        <v>40</v>
      </c>
      <c r="D43" s="6">
        <v>5.9198452947096314</v>
      </c>
      <c r="E43" s="6">
        <v>65.118298241805945</v>
      </c>
      <c r="F43" s="6">
        <v>0</v>
      </c>
      <c r="G43" s="6">
        <v>0</v>
      </c>
      <c r="H43" s="7">
        <v>71.038143536515577</v>
      </c>
      <c r="I43" s="10">
        <v>48.838723681354459</v>
      </c>
      <c r="J43" s="10">
        <v>0</v>
      </c>
      <c r="K43" s="6">
        <v>0</v>
      </c>
      <c r="L43" s="6">
        <v>0</v>
      </c>
      <c r="M43" s="26"/>
    </row>
    <row r="44" spans="1:13" ht="16" x14ac:dyDescent="0.2">
      <c r="A44" s="8" t="s">
        <v>106</v>
      </c>
      <c r="B44" s="9"/>
      <c r="C44" s="8" t="s">
        <v>244</v>
      </c>
      <c r="D44" s="6">
        <v>0</v>
      </c>
      <c r="E44" s="6">
        <v>74.246582458206007</v>
      </c>
      <c r="F44" s="6">
        <v>0</v>
      </c>
      <c r="G44" s="6">
        <v>0</v>
      </c>
      <c r="H44" s="7">
        <v>74.246582458206007</v>
      </c>
      <c r="I44" s="10">
        <v>53.096349139013221</v>
      </c>
      <c r="J44" s="10">
        <v>0</v>
      </c>
      <c r="K44" s="6">
        <v>0</v>
      </c>
      <c r="L44" s="6">
        <v>0</v>
      </c>
      <c r="M44" s="26"/>
    </row>
    <row r="45" spans="1:13" ht="16" x14ac:dyDescent="0.2">
      <c r="A45" s="8" t="s">
        <v>105</v>
      </c>
      <c r="B45" s="9"/>
      <c r="C45" s="8" t="s">
        <v>245</v>
      </c>
      <c r="D45" s="6">
        <v>10.845648001084564</v>
      </c>
      <c r="E45" s="6">
        <v>41.731526104173156</v>
      </c>
      <c r="F45" s="6">
        <v>0</v>
      </c>
      <c r="G45" s="6">
        <v>7.9289859007928989</v>
      </c>
      <c r="H45" s="7">
        <v>60.506160006050621</v>
      </c>
      <c r="I45" s="10">
        <v>57.022699145702262</v>
      </c>
      <c r="J45" s="10">
        <v>10.834309861083431</v>
      </c>
      <c r="K45" s="6">
        <v>0</v>
      </c>
      <c r="L45" s="6">
        <v>0</v>
      </c>
      <c r="M45" s="26"/>
    </row>
    <row r="46" spans="1:13" ht="16" x14ac:dyDescent="0.2">
      <c r="A46" s="8" t="s">
        <v>148</v>
      </c>
      <c r="B46" s="9" t="s">
        <v>289</v>
      </c>
      <c r="C46" s="8" t="s">
        <v>253</v>
      </c>
      <c r="D46" s="6">
        <v>47.04</v>
      </c>
      <c r="E46" s="6">
        <v>0</v>
      </c>
      <c r="F46" s="6">
        <v>0</v>
      </c>
      <c r="G46" s="6">
        <v>0</v>
      </c>
      <c r="H46" s="7">
        <v>47.04</v>
      </c>
      <c r="I46" s="10">
        <v>81.96</v>
      </c>
      <c r="J46" s="10">
        <v>0</v>
      </c>
      <c r="K46" s="6">
        <v>0</v>
      </c>
      <c r="L46" s="6">
        <v>0</v>
      </c>
      <c r="M46" s="26"/>
    </row>
    <row r="47" spans="1:13" ht="16" x14ac:dyDescent="0.2">
      <c r="A47" s="8" t="s">
        <v>107</v>
      </c>
      <c r="B47" s="9"/>
      <c r="C47" s="8" t="s">
        <v>244</v>
      </c>
      <c r="D47" s="6">
        <v>0</v>
      </c>
      <c r="E47" s="6">
        <v>77.442059788584245</v>
      </c>
      <c r="F47" s="6">
        <v>0</v>
      </c>
      <c r="G47" s="6">
        <v>0</v>
      </c>
      <c r="H47" s="7">
        <v>77.442059788584245</v>
      </c>
      <c r="I47" s="10">
        <v>53.711030500315999</v>
      </c>
      <c r="J47" s="10">
        <v>0</v>
      </c>
      <c r="K47" s="6">
        <v>0</v>
      </c>
      <c r="L47" s="6">
        <v>0</v>
      </c>
      <c r="M47" s="26"/>
    </row>
    <row r="48" spans="1:13" ht="16" x14ac:dyDescent="0.2">
      <c r="A48" s="8" t="s">
        <v>108</v>
      </c>
      <c r="B48" s="9"/>
      <c r="C48" s="8" t="s">
        <v>246</v>
      </c>
      <c r="D48" s="6">
        <v>0</v>
      </c>
      <c r="E48" s="6">
        <v>84.541345635933581</v>
      </c>
      <c r="F48" s="6">
        <v>0</v>
      </c>
      <c r="G48" s="6">
        <v>7.6087211072340226</v>
      </c>
      <c r="H48" s="7">
        <v>92.150066743167599</v>
      </c>
      <c r="I48" s="10">
        <v>44.49544507154399</v>
      </c>
      <c r="J48" s="10">
        <v>4.0045900564389596</v>
      </c>
      <c r="K48" s="6">
        <v>0</v>
      </c>
      <c r="L48" s="6">
        <v>0</v>
      </c>
      <c r="M48" s="26"/>
    </row>
    <row r="49" spans="1:13" ht="16" x14ac:dyDescent="0.2">
      <c r="A49" s="8" t="s">
        <v>109</v>
      </c>
      <c r="B49" s="9"/>
      <c r="C49" s="8" t="s">
        <v>246</v>
      </c>
      <c r="D49" s="6">
        <v>0</v>
      </c>
      <c r="E49" s="6">
        <v>80.56017423479544</v>
      </c>
      <c r="F49" s="6">
        <v>0</v>
      </c>
      <c r="G49" s="6">
        <v>7.2504156811315896</v>
      </c>
      <c r="H49" s="7">
        <v>87.810589915927025</v>
      </c>
      <c r="I49" s="10">
        <v>48.710803025690261</v>
      </c>
      <c r="J49" s="10">
        <v>4.3839722723121231</v>
      </c>
      <c r="K49" s="6">
        <v>0</v>
      </c>
      <c r="L49" s="6">
        <v>0</v>
      </c>
      <c r="M49" s="26"/>
    </row>
    <row r="50" spans="1:13" ht="16" x14ac:dyDescent="0.2">
      <c r="A50" s="8" t="s">
        <v>70</v>
      </c>
      <c r="B50" s="9"/>
      <c r="C50" s="8" t="s">
        <v>53</v>
      </c>
      <c r="D50" s="16">
        <v>15.460739706207294</v>
      </c>
      <c r="E50" s="16">
        <v>66.260313026602688</v>
      </c>
      <c r="F50" s="16">
        <v>0</v>
      </c>
      <c r="G50" s="16">
        <v>13.252062605320537</v>
      </c>
      <c r="H50" s="7">
        <v>94.973115338130512</v>
      </c>
      <c r="I50" s="10">
        <v>38.651849265518237</v>
      </c>
      <c r="J50" s="10">
        <v>7.7303698531036469</v>
      </c>
      <c r="K50" s="16">
        <v>0</v>
      </c>
      <c r="L50" s="16">
        <v>3.0921479412414588</v>
      </c>
      <c r="M50" s="26"/>
    </row>
    <row r="51" spans="1:13" ht="16" x14ac:dyDescent="0.2">
      <c r="A51" s="8" t="s">
        <v>113</v>
      </c>
      <c r="B51" s="9"/>
      <c r="C51" s="8" t="s">
        <v>247</v>
      </c>
      <c r="D51" s="6">
        <v>69.032168990749696</v>
      </c>
      <c r="E51" s="6">
        <v>2.2090294077039903</v>
      </c>
      <c r="F51" s="6">
        <v>0</v>
      </c>
      <c r="G51" s="6">
        <v>7.0965069722490686</v>
      </c>
      <c r="H51" s="7">
        <v>78.337705370702764</v>
      </c>
      <c r="I51" s="10">
        <v>61.852823415711725</v>
      </c>
      <c r="J51" s="10">
        <v>6.1576694739748721</v>
      </c>
      <c r="K51" s="6">
        <v>0</v>
      </c>
      <c r="L51" s="6">
        <v>0</v>
      </c>
      <c r="M51" s="26"/>
    </row>
    <row r="52" spans="1:13" ht="16" x14ac:dyDescent="0.2">
      <c r="A52" s="8" t="s">
        <v>69</v>
      </c>
      <c r="B52" s="9"/>
      <c r="C52" s="8" t="s">
        <v>53</v>
      </c>
      <c r="D52" s="16">
        <v>16.565078256650672</v>
      </c>
      <c r="E52" s="16">
        <v>64.419748775863724</v>
      </c>
      <c r="F52" s="16">
        <v>0</v>
      </c>
      <c r="G52" s="16">
        <v>12.883949755172745</v>
      </c>
      <c r="H52" s="7">
        <v>93.868776787687153</v>
      </c>
      <c r="I52" s="10">
        <v>46.014106268474087</v>
      </c>
      <c r="J52" s="10">
        <v>9.2028212536948182</v>
      </c>
      <c r="K52" s="16">
        <v>0</v>
      </c>
      <c r="L52" s="16">
        <v>3.3130156513301343</v>
      </c>
      <c r="M52" s="26"/>
    </row>
    <row r="53" spans="1:13" ht="16" x14ac:dyDescent="0.2">
      <c r="A53" s="8" t="s">
        <v>110</v>
      </c>
      <c r="B53" s="9"/>
      <c r="C53" s="8" t="s">
        <v>245</v>
      </c>
      <c r="D53" s="6">
        <v>10.439748001043975</v>
      </c>
      <c r="E53" s="6">
        <v>51.883572185188356</v>
      </c>
      <c r="F53" s="6">
        <v>0</v>
      </c>
      <c r="G53" s="6">
        <v>9.857876820985787</v>
      </c>
      <c r="H53" s="7">
        <v>72.181197007218117</v>
      </c>
      <c r="I53" s="10">
        <v>68.550489156855051</v>
      </c>
      <c r="J53" s="10">
        <v>13.024586851302459</v>
      </c>
      <c r="K53" s="6">
        <v>0</v>
      </c>
      <c r="L53" s="6">
        <v>0</v>
      </c>
      <c r="M53" s="26"/>
    </row>
    <row r="54" spans="1:13" ht="16" x14ac:dyDescent="0.2">
      <c r="A54" s="8" t="s">
        <v>112</v>
      </c>
      <c r="B54" s="9"/>
      <c r="C54" s="8" t="s">
        <v>245</v>
      </c>
      <c r="D54" s="6">
        <v>10.439748001043975</v>
      </c>
      <c r="E54" s="6">
        <v>58.9589639158959</v>
      </c>
      <c r="F54" s="6">
        <v>0</v>
      </c>
      <c r="G54" s="6">
        <v>11.202204091120221</v>
      </c>
      <c r="H54" s="7">
        <v>80.600916008060096</v>
      </c>
      <c r="I54" s="10">
        <v>68.723307846872331</v>
      </c>
      <c r="J54" s="10">
        <v>13.057424161305743</v>
      </c>
      <c r="K54" s="6">
        <v>0</v>
      </c>
      <c r="L54" s="6">
        <v>0</v>
      </c>
      <c r="M54" s="26"/>
    </row>
    <row r="55" spans="1:13" ht="16" x14ac:dyDescent="0.2">
      <c r="A55" s="8" t="s">
        <v>136</v>
      </c>
      <c r="B55" s="9"/>
      <c r="C55" s="8" t="s">
        <v>60</v>
      </c>
      <c r="D55" s="6">
        <v>5.2498149103717493</v>
      </c>
      <c r="E55" s="6">
        <v>56.009243263859283</v>
      </c>
      <c r="F55" s="6">
        <v>2.0191595809122114</v>
      </c>
      <c r="G55" s="6">
        <v>6.3267000201915948</v>
      </c>
      <c r="H55" s="7">
        <v>69.604917775334826</v>
      </c>
      <c r="I55" s="10">
        <v>86.879949745361529</v>
      </c>
      <c r="J55" s="10">
        <v>8.6936037511497997</v>
      </c>
      <c r="K55" s="6">
        <v>2.9165638390954167</v>
      </c>
      <c r="L55" s="6">
        <v>0.29165638390954163</v>
      </c>
      <c r="M55" s="26"/>
    </row>
    <row r="56" spans="1:13" ht="16" x14ac:dyDescent="0.2">
      <c r="A56" s="8" t="s">
        <v>114</v>
      </c>
      <c r="B56" s="9"/>
      <c r="C56" s="8" t="s">
        <v>246</v>
      </c>
      <c r="D56" s="6">
        <v>0</v>
      </c>
      <c r="E56" s="6">
        <v>92.972061544226122</v>
      </c>
      <c r="F56" s="6">
        <v>0</v>
      </c>
      <c r="G56" s="6">
        <v>8.3674855389803504</v>
      </c>
      <c r="H56" s="7">
        <v>101.33954708320647</v>
      </c>
      <c r="I56" s="10">
        <v>63.932928971218466</v>
      </c>
      <c r="J56" s="10">
        <v>5.7539636074096627</v>
      </c>
      <c r="K56" s="6">
        <v>0</v>
      </c>
      <c r="L56" s="6">
        <v>0</v>
      </c>
      <c r="M56" s="26"/>
    </row>
    <row r="57" spans="1:13" ht="16" x14ac:dyDescent="0.2">
      <c r="A57" s="8" t="s">
        <v>137</v>
      </c>
      <c r="B57" s="9"/>
      <c r="C57" s="8" t="s">
        <v>247</v>
      </c>
      <c r="D57" s="6">
        <v>87.25666160430761</v>
      </c>
      <c r="E57" s="6">
        <v>1.5831377421878596</v>
      </c>
      <c r="F57" s="6">
        <v>0</v>
      </c>
      <c r="G57" s="6">
        <v>7.0688941046527685</v>
      </c>
      <c r="H57" s="7">
        <v>95.908693451148238</v>
      </c>
      <c r="I57" s="10">
        <v>70.32076947857702</v>
      </c>
      <c r="J57" s="10">
        <v>5.5962078328501086</v>
      </c>
      <c r="K57" s="6">
        <v>0</v>
      </c>
      <c r="L57" s="6">
        <v>0</v>
      </c>
      <c r="M57" s="26"/>
    </row>
    <row r="58" spans="1:13" ht="16" x14ac:dyDescent="0.2">
      <c r="A58" s="8" t="s">
        <v>115</v>
      </c>
      <c r="B58" s="9"/>
      <c r="C58" s="8" t="s">
        <v>248</v>
      </c>
      <c r="D58" s="6">
        <v>26.922127745496152</v>
      </c>
      <c r="E58" s="6">
        <v>59.22868104009153</v>
      </c>
      <c r="F58" s="6">
        <v>0</v>
      </c>
      <c r="G58" s="6">
        <v>14.21263993897651</v>
      </c>
      <c r="H58" s="7">
        <v>100.36344872456419</v>
      </c>
      <c r="I58" s="10">
        <v>47.382944832073228</v>
      </c>
      <c r="J58" s="10">
        <v>11.374598972472125</v>
      </c>
      <c r="K58" s="6">
        <v>7.8522872591030444</v>
      </c>
      <c r="L58" s="6">
        <v>8.3458596011038075</v>
      </c>
      <c r="M58" s="26"/>
    </row>
    <row r="59" spans="1:13" ht="16" x14ac:dyDescent="0.2">
      <c r="A59" s="8" t="s">
        <v>119</v>
      </c>
      <c r="B59" s="9"/>
      <c r="C59" s="8" t="s">
        <v>246</v>
      </c>
      <c r="D59" s="6">
        <v>0</v>
      </c>
      <c r="E59" s="6">
        <v>78.45249525772229</v>
      </c>
      <c r="F59" s="6">
        <v>0</v>
      </c>
      <c r="G59" s="6">
        <v>7.0607245731950066</v>
      </c>
      <c r="H59" s="7">
        <v>85.513219830917294</v>
      </c>
      <c r="I59" s="10">
        <v>83.13622631788482</v>
      </c>
      <c r="J59" s="10">
        <v>7.4822603686096336</v>
      </c>
      <c r="K59" s="6">
        <v>0</v>
      </c>
      <c r="L59" s="6">
        <v>0</v>
      </c>
      <c r="M59" s="26"/>
    </row>
    <row r="60" spans="1:13" ht="16" x14ac:dyDescent="0.2">
      <c r="A60" s="8" t="s">
        <v>120</v>
      </c>
      <c r="B60" s="9"/>
      <c r="C60" s="8" t="s">
        <v>246</v>
      </c>
      <c r="D60" s="6">
        <v>0</v>
      </c>
      <c r="E60" s="6">
        <v>88.288330484063607</v>
      </c>
      <c r="F60" s="6">
        <v>0</v>
      </c>
      <c r="G60" s="6">
        <v>7.9459497435657243</v>
      </c>
      <c r="H60" s="7">
        <v>96.234280227629327</v>
      </c>
      <c r="I60" s="10">
        <v>76.11062972764104</v>
      </c>
      <c r="J60" s="10">
        <v>6.849956675487693</v>
      </c>
      <c r="K60" s="6">
        <v>0</v>
      </c>
      <c r="L60" s="6">
        <v>0</v>
      </c>
      <c r="M60" s="26"/>
    </row>
    <row r="61" spans="1:13" ht="16" x14ac:dyDescent="0.2">
      <c r="A61" s="8" t="s">
        <v>118</v>
      </c>
      <c r="B61" s="9"/>
      <c r="C61" s="8" t="s">
        <v>250</v>
      </c>
      <c r="D61" s="6">
        <v>3.7555907829543194</v>
      </c>
      <c r="E61" s="6">
        <v>74.70306877400202</v>
      </c>
      <c r="F61" s="6">
        <v>0</v>
      </c>
      <c r="G61" s="6">
        <v>21.183832657533966</v>
      </c>
      <c r="H61" s="7">
        <v>99.642492214490304</v>
      </c>
      <c r="I61" s="10">
        <v>63.145903115735841</v>
      </c>
      <c r="J61" s="10">
        <v>17.04938841840443</v>
      </c>
      <c r="K61" s="6">
        <v>0</v>
      </c>
      <c r="L61" s="6">
        <v>0</v>
      </c>
      <c r="M61" s="26"/>
    </row>
    <row r="62" spans="1:13" ht="16" x14ac:dyDescent="0.2">
      <c r="A62" s="8" t="s">
        <v>111</v>
      </c>
      <c r="B62" s="9"/>
      <c r="C62" s="8" t="s">
        <v>247</v>
      </c>
      <c r="D62" s="6">
        <v>93.883749827419578</v>
      </c>
      <c r="E62" s="6">
        <v>9.2042891987666255</v>
      </c>
      <c r="F62" s="6">
        <v>0</v>
      </c>
      <c r="G62" s="6">
        <v>10.308803902618621</v>
      </c>
      <c r="H62" s="7">
        <v>113.39684292880483</v>
      </c>
      <c r="I62" s="10">
        <v>60.748308711859728</v>
      </c>
      <c r="J62" s="10">
        <v>6.0748308711859726</v>
      </c>
      <c r="K62" s="6">
        <v>0</v>
      </c>
      <c r="L62" s="6">
        <v>0</v>
      </c>
      <c r="M62" s="26"/>
    </row>
    <row r="63" spans="1:13" ht="16" x14ac:dyDescent="0.2">
      <c r="A63" s="8" t="s">
        <v>117</v>
      </c>
      <c r="B63" s="9"/>
      <c r="C63" s="8" t="s">
        <v>245</v>
      </c>
      <c r="D63" s="6">
        <v>12.160764001216076</v>
      </c>
      <c r="E63" s="6">
        <v>60.819054786081907</v>
      </c>
      <c r="F63" s="6">
        <v>0</v>
      </c>
      <c r="G63" s="6">
        <v>11.555621221155562</v>
      </c>
      <c r="H63" s="7">
        <v>84.535440008453548</v>
      </c>
      <c r="I63" s="10">
        <v>80.820710858082066</v>
      </c>
      <c r="J63" s="10">
        <v>15.355941151535596</v>
      </c>
      <c r="K63" s="6">
        <v>0</v>
      </c>
      <c r="L63" s="6">
        <v>0</v>
      </c>
      <c r="M63" s="26"/>
    </row>
    <row r="64" spans="1:13" ht="16" x14ac:dyDescent="0.2">
      <c r="A64" s="8" t="s">
        <v>129</v>
      </c>
      <c r="B64" s="9"/>
      <c r="C64" s="8" t="s">
        <v>247</v>
      </c>
      <c r="D64" s="6">
        <v>89.465691012011604</v>
      </c>
      <c r="E64" s="6">
        <v>4.6021445993833128</v>
      </c>
      <c r="F64" s="6">
        <v>0</v>
      </c>
      <c r="G64" s="6">
        <v>7.5014956969947999</v>
      </c>
      <c r="H64" s="7">
        <v>101.56933130838971</v>
      </c>
      <c r="I64" s="10">
        <v>78.052372405540979</v>
      </c>
      <c r="J64" s="10">
        <v>6.2313037875650057</v>
      </c>
      <c r="K64" s="6">
        <v>0</v>
      </c>
      <c r="L64" s="6">
        <v>0</v>
      </c>
      <c r="M64" s="26"/>
    </row>
    <row r="65" spans="1:13" ht="16" x14ac:dyDescent="0.2">
      <c r="A65" s="8" t="s">
        <v>126</v>
      </c>
      <c r="B65" s="9"/>
      <c r="C65" s="8" t="s">
        <v>246</v>
      </c>
      <c r="D65" s="6">
        <v>0</v>
      </c>
      <c r="E65" s="6">
        <v>96.953232945364277</v>
      </c>
      <c r="F65" s="6">
        <v>0</v>
      </c>
      <c r="G65" s="6">
        <v>8.7257909650827834</v>
      </c>
      <c r="H65" s="7">
        <v>105.67902391044706</v>
      </c>
      <c r="I65" s="10">
        <v>74.705510409592279</v>
      </c>
      <c r="J65" s="10">
        <v>6.7234959368633049</v>
      </c>
      <c r="K65" s="6">
        <v>0</v>
      </c>
      <c r="L65" s="6">
        <v>0</v>
      </c>
      <c r="M65" s="26"/>
    </row>
    <row r="66" spans="1:13" ht="16" x14ac:dyDescent="0.2">
      <c r="A66" s="8" t="s">
        <v>122</v>
      </c>
      <c r="B66" s="9"/>
      <c r="C66" s="8" t="s">
        <v>245</v>
      </c>
      <c r="D66" s="6">
        <v>13.345992001334599</v>
      </c>
      <c r="E66" s="6">
        <v>51.084273905108432</v>
      </c>
      <c r="F66" s="6">
        <v>0</v>
      </c>
      <c r="G66" s="6">
        <v>9.7060161009706007</v>
      </c>
      <c r="H66" s="7">
        <v>74.136282007413627</v>
      </c>
      <c r="I66" s="10">
        <v>96.321477129632143</v>
      </c>
      <c r="J66" s="10">
        <v>18.301083901830108</v>
      </c>
      <c r="K66" s="6">
        <v>0</v>
      </c>
      <c r="L66" s="6">
        <v>0</v>
      </c>
      <c r="M66" s="26"/>
    </row>
    <row r="67" spans="1:13" ht="16" x14ac:dyDescent="0.2">
      <c r="A67" s="8" t="s">
        <v>123</v>
      </c>
      <c r="B67" s="9"/>
      <c r="C67" s="8" t="s">
        <v>245</v>
      </c>
      <c r="D67" s="6">
        <v>13.686948001368695</v>
      </c>
      <c r="E67" s="6">
        <v>78.456938677845699</v>
      </c>
      <c r="F67" s="6">
        <v>0</v>
      </c>
      <c r="G67" s="6">
        <v>14.906826331490684</v>
      </c>
      <c r="H67" s="7">
        <v>107.05071301070507</v>
      </c>
      <c r="I67" s="10">
        <v>69.091675626909165</v>
      </c>
      <c r="J67" s="10">
        <v>13.127428381312743</v>
      </c>
      <c r="K67" s="6">
        <v>0</v>
      </c>
      <c r="L67" s="6">
        <v>0</v>
      </c>
      <c r="M67" s="26"/>
    </row>
    <row r="68" spans="1:13" ht="16" x14ac:dyDescent="0.2">
      <c r="A68" s="8" t="s">
        <v>128</v>
      </c>
      <c r="B68" s="9"/>
      <c r="C68" s="8" t="s">
        <v>250</v>
      </c>
      <c r="D68" s="6">
        <v>0</v>
      </c>
      <c r="E68" s="6">
        <v>84.433684918921031</v>
      </c>
      <c r="F68" s="6">
        <v>0</v>
      </c>
      <c r="G68" s="6">
        <v>22.797094928108677</v>
      </c>
      <c r="H68" s="7">
        <v>107.23077984702971</v>
      </c>
      <c r="I68" s="10">
        <v>64.941949130196122</v>
      </c>
      <c r="J68" s="10">
        <v>17.534326265152952</v>
      </c>
      <c r="K68" s="6">
        <v>0</v>
      </c>
      <c r="L68" s="6">
        <v>0</v>
      </c>
      <c r="M68" s="26"/>
    </row>
    <row r="69" spans="1:13" ht="16" x14ac:dyDescent="0.2">
      <c r="A69" s="8" t="s">
        <v>121</v>
      </c>
      <c r="B69" s="9"/>
      <c r="C69" s="8" t="s">
        <v>245</v>
      </c>
      <c r="D69" s="6">
        <v>19.921572001992157</v>
      </c>
      <c r="E69" s="6">
        <v>54.507702155450772</v>
      </c>
      <c r="F69" s="6">
        <v>0</v>
      </c>
      <c r="G69" s="6">
        <v>10.356470851035647</v>
      </c>
      <c r="H69" s="7">
        <v>84.785745008478585</v>
      </c>
      <c r="I69" s="10">
        <v>88.83753351888376</v>
      </c>
      <c r="J69" s="10">
        <v>16.879135021687915</v>
      </c>
      <c r="K69" s="6">
        <v>0</v>
      </c>
      <c r="L69" s="6">
        <v>0</v>
      </c>
      <c r="M69" s="26"/>
    </row>
    <row r="70" spans="1:13" ht="16" x14ac:dyDescent="0.2">
      <c r="A70" s="8" t="s">
        <v>125</v>
      </c>
      <c r="B70" s="9"/>
      <c r="C70" s="8" t="s">
        <v>248</v>
      </c>
      <c r="D70" s="6">
        <v>68.382204473560222</v>
      </c>
      <c r="E70" s="6">
        <v>37.017925650057208</v>
      </c>
      <c r="F70" s="6">
        <v>0</v>
      </c>
      <c r="G70" s="6">
        <v>8.8843021560137299</v>
      </c>
      <c r="H70" s="7">
        <v>114.28443227963116</v>
      </c>
      <c r="I70" s="10">
        <v>35.167029367554349</v>
      </c>
      <c r="J70" s="10">
        <v>8.4356000269221276</v>
      </c>
      <c r="K70" s="6">
        <v>15.704574518206089</v>
      </c>
      <c r="L70" s="6">
        <v>20.180378255894823</v>
      </c>
      <c r="M70" s="26"/>
    </row>
    <row r="71" spans="1:13" ht="16" x14ac:dyDescent="0.2">
      <c r="A71" s="8" t="s">
        <v>127</v>
      </c>
      <c r="B71" s="9"/>
      <c r="C71" s="8" t="s">
        <v>248</v>
      </c>
      <c r="D71" s="6">
        <v>94.227447109236536</v>
      </c>
      <c r="E71" s="6">
        <v>23.22033518049043</v>
      </c>
      <c r="F71" s="6">
        <v>0</v>
      </c>
      <c r="G71" s="6">
        <v>5.5751239539631614</v>
      </c>
      <c r="H71" s="7">
        <v>123.02290624369013</v>
      </c>
      <c r="I71" s="10">
        <v>20.898301662441387</v>
      </c>
      <c r="J71" s="10">
        <v>5.0142462925986582</v>
      </c>
      <c r="K71" s="6">
        <v>18.576268144392344</v>
      </c>
      <c r="L71" s="6">
        <v>27.067955937450922</v>
      </c>
      <c r="M71" s="26"/>
    </row>
    <row r="72" spans="1:13" ht="16" x14ac:dyDescent="0.2">
      <c r="A72" s="8" t="s">
        <v>133</v>
      </c>
      <c r="B72" s="9"/>
      <c r="C72" s="8" t="s">
        <v>252</v>
      </c>
      <c r="D72" s="6">
        <v>0</v>
      </c>
      <c r="E72" s="6">
        <v>94.369133144595068</v>
      </c>
      <c r="F72" s="6">
        <v>0</v>
      </c>
      <c r="G72" s="6">
        <v>6.605839320121655</v>
      </c>
      <c r="H72" s="7">
        <v>100.97497246471673</v>
      </c>
      <c r="I72" s="10">
        <v>87.797466491071731</v>
      </c>
      <c r="J72" s="10">
        <v>6.1458226543750216</v>
      </c>
      <c r="K72" s="6">
        <v>0</v>
      </c>
      <c r="L72" s="6">
        <v>0</v>
      </c>
      <c r="M72" s="26"/>
    </row>
    <row r="73" spans="1:13" ht="16" x14ac:dyDescent="0.2">
      <c r="A73" s="8" t="s">
        <v>124</v>
      </c>
      <c r="B73" s="9"/>
      <c r="C73" s="8" t="s">
        <v>251</v>
      </c>
      <c r="D73" s="6">
        <v>46.68745653198124</v>
      </c>
      <c r="E73" s="6">
        <v>83.604424202992845</v>
      </c>
      <c r="F73" s="6">
        <v>2.288380858367173</v>
      </c>
      <c r="G73" s="6">
        <v>7.9532452381486545</v>
      </c>
      <c r="H73" s="7">
        <v>140.53350683148992</v>
      </c>
      <c r="I73" s="10">
        <v>51.712920377807194</v>
      </c>
      <c r="J73" s="10">
        <v>3.1072622439593474</v>
      </c>
      <c r="K73" s="6">
        <v>0</v>
      </c>
      <c r="L73" s="6">
        <v>0</v>
      </c>
      <c r="M73" s="26"/>
    </row>
    <row r="74" spans="1:13" ht="16" x14ac:dyDescent="0.2">
      <c r="A74" s="8" t="s">
        <v>144</v>
      </c>
      <c r="B74" s="9"/>
      <c r="C74" s="8" t="s">
        <v>60</v>
      </c>
      <c r="D74" s="6">
        <v>9.4676149238328122</v>
      </c>
      <c r="E74" s="6">
        <v>53.159984744127613</v>
      </c>
      <c r="F74" s="6">
        <v>2.0191595809122114</v>
      </c>
      <c r="G74" s="6">
        <v>6.4613106589190759</v>
      </c>
      <c r="H74" s="7">
        <v>71.108069907791716</v>
      </c>
      <c r="I74" s="10">
        <v>110.34707109685236</v>
      </c>
      <c r="J74" s="10">
        <v>11.026854822426133</v>
      </c>
      <c r="K74" s="6">
        <v>2.9165638390954167</v>
      </c>
      <c r="L74" s="6">
        <v>0.29165638390954163</v>
      </c>
      <c r="M74" s="26"/>
    </row>
    <row r="75" spans="1:13" ht="16" x14ac:dyDescent="0.2">
      <c r="A75" s="8" t="s">
        <v>132</v>
      </c>
      <c r="B75" s="9"/>
      <c r="C75" s="8" t="s">
        <v>245</v>
      </c>
      <c r="D75" s="6">
        <v>14.044140001404415</v>
      </c>
      <c r="E75" s="6">
        <v>106.72668304067267</v>
      </c>
      <c r="F75" s="6">
        <v>0</v>
      </c>
      <c r="G75" s="6">
        <v>20.278073972027808</v>
      </c>
      <c r="H75" s="7">
        <v>141.04889701410488</v>
      </c>
      <c r="I75" s="10">
        <v>49.508434804950845</v>
      </c>
      <c r="J75" s="10">
        <v>9.4065972009406611</v>
      </c>
      <c r="K75" s="6">
        <v>0</v>
      </c>
      <c r="L75" s="6">
        <v>0</v>
      </c>
      <c r="M75" s="26"/>
    </row>
    <row r="76" spans="1:13" ht="16" x14ac:dyDescent="0.2">
      <c r="A76" s="8" t="s">
        <v>131</v>
      </c>
      <c r="B76" s="9"/>
      <c r="C76" s="8" t="s">
        <v>245</v>
      </c>
      <c r="D76" s="6">
        <v>19.061064001906107</v>
      </c>
      <c r="E76" s="6">
        <v>87.343537388734347</v>
      </c>
      <c r="F76" s="6">
        <v>0</v>
      </c>
      <c r="G76" s="6">
        <v>16.595275621659528</v>
      </c>
      <c r="H76" s="7">
        <v>122.99987701229998</v>
      </c>
      <c r="I76" s="10">
        <v>66.73359957667337</v>
      </c>
      <c r="J76" s="10">
        <v>12.679382431267939</v>
      </c>
      <c r="K76" s="6">
        <v>0</v>
      </c>
      <c r="L76" s="6">
        <v>0</v>
      </c>
      <c r="M76" s="26"/>
    </row>
    <row r="77" spans="1:13" ht="16" x14ac:dyDescent="0.2">
      <c r="A77" s="8" t="s">
        <v>135</v>
      </c>
      <c r="B77" s="9"/>
      <c r="C77" s="8" t="s">
        <v>245</v>
      </c>
      <c r="D77" s="6">
        <v>10.439748001043975</v>
      </c>
      <c r="E77" s="6">
        <v>64.773454356477345</v>
      </c>
      <c r="F77" s="6">
        <v>0</v>
      </c>
      <c r="G77" s="6">
        <v>12.306955651230695</v>
      </c>
      <c r="H77" s="7">
        <v>87.52015800875202</v>
      </c>
      <c r="I77" s="10">
        <v>98.867917839886786</v>
      </c>
      <c r="J77" s="10">
        <v>18.78490317187849</v>
      </c>
      <c r="K77" s="6">
        <v>0</v>
      </c>
      <c r="L77" s="6">
        <v>0</v>
      </c>
      <c r="M77" s="26"/>
    </row>
    <row r="78" spans="1:13" ht="16" x14ac:dyDescent="0.2">
      <c r="A78" s="8" t="s">
        <v>158</v>
      </c>
      <c r="B78" s="9"/>
      <c r="C78" s="8" t="s">
        <v>60</v>
      </c>
      <c r="D78" s="6">
        <v>10.656675565925561</v>
      </c>
      <c r="E78" s="6">
        <v>73.452538532295335</v>
      </c>
      <c r="F78" s="6">
        <v>2.0191595809122114</v>
      </c>
      <c r="G78" s="6">
        <v>8.6150808785587678</v>
      </c>
      <c r="H78" s="7">
        <v>94.743454557691877</v>
      </c>
      <c r="I78" s="10">
        <v>98.703250846925258</v>
      </c>
      <c r="J78" s="10">
        <v>9.8714468400152562</v>
      </c>
      <c r="K78" s="6">
        <v>2.9165638390954167</v>
      </c>
      <c r="L78" s="6">
        <v>0.29165638390954163</v>
      </c>
      <c r="M78" s="26"/>
    </row>
    <row r="79" spans="1:13" ht="16" x14ac:dyDescent="0.2">
      <c r="A79" s="8" t="s">
        <v>140</v>
      </c>
      <c r="B79" s="9"/>
      <c r="C79" s="8" t="s">
        <v>253</v>
      </c>
      <c r="D79" s="6">
        <v>0</v>
      </c>
      <c r="E79" s="6">
        <v>104.35</v>
      </c>
      <c r="F79" s="6">
        <v>0</v>
      </c>
      <c r="G79" s="6">
        <v>0</v>
      </c>
      <c r="H79" s="7">
        <v>104.35</v>
      </c>
      <c r="I79" s="10">
        <v>104.35</v>
      </c>
      <c r="J79" s="10">
        <v>0</v>
      </c>
      <c r="K79" s="6">
        <v>0</v>
      </c>
      <c r="L79" s="6">
        <v>0</v>
      </c>
      <c r="M79" s="26"/>
    </row>
    <row r="80" spans="1:13" ht="16" x14ac:dyDescent="0.2">
      <c r="A80" s="8" t="s">
        <v>139</v>
      </c>
      <c r="B80" s="9"/>
      <c r="C80" s="8" t="s">
        <v>250</v>
      </c>
      <c r="D80" s="6">
        <v>5.7628226880415303</v>
      </c>
      <c r="E80" s="6">
        <v>58.431689041096078</v>
      </c>
      <c r="F80" s="6">
        <v>0</v>
      </c>
      <c r="G80" s="6">
        <v>17.332528673627884</v>
      </c>
      <c r="H80" s="7">
        <v>81.527040402765493</v>
      </c>
      <c r="I80" s="10">
        <v>100.20738312109903</v>
      </c>
      <c r="J80" s="10">
        <v>27.055993442696739</v>
      </c>
      <c r="K80" s="6">
        <v>1.5488998879233666</v>
      </c>
      <c r="L80" s="6">
        <v>0.41820296973930898</v>
      </c>
      <c r="M80" s="26"/>
    </row>
    <row r="81" spans="1:13" ht="16" x14ac:dyDescent="0.2">
      <c r="A81" s="8" t="s">
        <v>159</v>
      </c>
      <c r="B81" s="9"/>
      <c r="C81" s="8" t="s">
        <v>256</v>
      </c>
      <c r="D81" s="6">
        <v>0</v>
      </c>
      <c r="E81" s="6">
        <v>93.823842839271649</v>
      </c>
      <c r="F81" s="6">
        <v>0</v>
      </c>
      <c r="G81" s="6">
        <v>15.926886901728212</v>
      </c>
      <c r="H81" s="7">
        <v>109.75072974099986</v>
      </c>
      <c r="I81" s="10">
        <v>89.19056664967799</v>
      </c>
      <c r="J81" s="10">
        <v>15.058147616179401</v>
      </c>
      <c r="K81" s="6">
        <v>0</v>
      </c>
      <c r="L81" s="6">
        <v>0</v>
      </c>
      <c r="M81" s="26"/>
    </row>
    <row r="82" spans="1:13" ht="16" x14ac:dyDescent="0.2">
      <c r="A82" s="8" t="s">
        <v>217</v>
      </c>
      <c r="B82" s="9"/>
      <c r="C82" s="8" t="s">
        <v>248</v>
      </c>
      <c r="D82" s="6">
        <v>13.461063872748076</v>
      </c>
      <c r="E82" s="6">
        <v>91.98393646377852</v>
      </c>
      <c r="F82" s="6">
        <v>0</v>
      </c>
      <c r="G82" s="6">
        <v>22.076144751306845</v>
      </c>
      <c r="H82" s="7">
        <v>127.52114508783343</v>
      </c>
      <c r="I82" s="10">
        <v>68.987952347833883</v>
      </c>
      <c r="J82" s="10">
        <v>16.557108563480131</v>
      </c>
      <c r="K82" s="6">
        <v>0</v>
      </c>
      <c r="L82" s="6">
        <v>3.2306553294595379</v>
      </c>
      <c r="M82" s="26"/>
    </row>
    <row r="83" spans="1:13" ht="16" x14ac:dyDescent="0.2">
      <c r="A83" s="8" t="s">
        <v>92</v>
      </c>
      <c r="B83" s="9"/>
      <c r="C83" s="8" t="s">
        <v>254</v>
      </c>
      <c r="D83" s="6">
        <v>0</v>
      </c>
      <c r="E83" s="6">
        <v>135.21545319465082</v>
      </c>
      <c r="F83" s="6">
        <v>0</v>
      </c>
      <c r="G83" s="6">
        <v>9.4650817236255573</v>
      </c>
      <c r="H83" s="7">
        <v>144.68053491827638</v>
      </c>
      <c r="I83" s="10">
        <v>68.350668647845467</v>
      </c>
      <c r="J83" s="10">
        <v>4.7845468053491826</v>
      </c>
      <c r="K83" s="6">
        <v>0</v>
      </c>
      <c r="L83" s="6">
        <v>0</v>
      </c>
      <c r="M83" s="26"/>
    </row>
    <row r="84" spans="1:13" ht="16" x14ac:dyDescent="0.2">
      <c r="A84" s="8" t="s">
        <v>141</v>
      </c>
      <c r="B84" s="9"/>
      <c r="C84" s="8" t="s">
        <v>245</v>
      </c>
      <c r="D84" s="6">
        <v>12.274416001227442</v>
      </c>
      <c r="E84" s="6">
        <v>67.647726966764779</v>
      </c>
      <c r="F84" s="6">
        <v>0</v>
      </c>
      <c r="G84" s="6">
        <v>12.853067041285307</v>
      </c>
      <c r="H84" s="7">
        <v>92.775210009277515</v>
      </c>
      <c r="I84" s="10">
        <v>105.57459001055744</v>
      </c>
      <c r="J84" s="10">
        <v>20.059023272005902</v>
      </c>
      <c r="K84" s="6">
        <v>0</v>
      </c>
      <c r="L84" s="6">
        <v>0</v>
      </c>
      <c r="M84" s="26"/>
    </row>
    <row r="85" spans="1:13" ht="16" x14ac:dyDescent="0.2">
      <c r="A85" s="8" t="s">
        <v>134</v>
      </c>
      <c r="B85" s="9"/>
      <c r="C85" s="8" t="s">
        <v>249</v>
      </c>
      <c r="D85" s="6">
        <v>103.56045139434185</v>
      </c>
      <c r="E85" s="6">
        <v>0</v>
      </c>
      <c r="F85" s="6">
        <v>0</v>
      </c>
      <c r="G85" s="6">
        <v>10.353801628788728</v>
      </c>
      <c r="H85" s="7">
        <v>113.91425302313058</v>
      </c>
      <c r="I85" s="10">
        <v>95.56233594328404</v>
      </c>
      <c r="J85" s="10">
        <v>9.5573553496511341</v>
      </c>
      <c r="K85" s="6">
        <v>0</v>
      </c>
      <c r="L85" s="6">
        <v>0</v>
      </c>
      <c r="M85" s="26"/>
    </row>
    <row r="86" spans="1:13" ht="16" x14ac:dyDescent="0.2">
      <c r="A86" s="8" t="s">
        <v>143</v>
      </c>
      <c r="B86" s="9"/>
      <c r="C86" s="8" t="s">
        <v>247</v>
      </c>
      <c r="D86" s="6">
        <v>129.22822035068342</v>
      </c>
      <c r="E86" s="6">
        <v>8.0997744949146302</v>
      </c>
      <c r="F86" s="6">
        <v>0</v>
      </c>
      <c r="G86" s="6">
        <v>10.870265543743384</v>
      </c>
      <c r="H86" s="7">
        <v>148.19826038934144</v>
      </c>
      <c r="I86" s="10">
        <v>65.902710663169046</v>
      </c>
      <c r="J86" s="10">
        <v>5.2188319757006765</v>
      </c>
      <c r="K86" s="6">
        <v>0</v>
      </c>
      <c r="L86" s="6">
        <v>0</v>
      </c>
      <c r="M86" s="26"/>
    </row>
    <row r="87" spans="1:13" ht="16" x14ac:dyDescent="0.2">
      <c r="A87" s="8" t="s">
        <v>116</v>
      </c>
      <c r="B87" s="9"/>
      <c r="C87" s="8" t="s">
        <v>249</v>
      </c>
      <c r="D87" s="6">
        <v>116.90933973481704</v>
      </c>
      <c r="E87" s="6">
        <v>0</v>
      </c>
      <c r="F87" s="6">
        <v>0</v>
      </c>
      <c r="G87" s="6">
        <v>11.688690462836245</v>
      </c>
      <c r="H87" s="7">
        <v>128.59803019765329</v>
      </c>
      <c r="I87" s="10">
        <v>80.497161959033491</v>
      </c>
      <c r="J87" s="10">
        <v>11.217553227290063</v>
      </c>
      <c r="K87" s="6">
        <v>0</v>
      </c>
      <c r="L87" s="6">
        <v>0</v>
      </c>
      <c r="M87" s="26"/>
    </row>
    <row r="88" spans="1:13" ht="16" x14ac:dyDescent="0.2">
      <c r="A88" s="8" t="s">
        <v>147</v>
      </c>
      <c r="B88" s="9"/>
      <c r="C88" s="8" t="s">
        <v>60</v>
      </c>
      <c r="D88" s="6">
        <v>22.805285711080696</v>
      </c>
      <c r="E88" s="6">
        <v>48.672963453211587</v>
      </c>
      <c r="F88" s="6">
        <v>2.0191595809122114</v>
      </c>
      <c r="G88" s="6">
        <v>7.3474973638749912</v>
      </c>
      <c r="H88" s="7">
        <v>80.844906109079488</v>
      </c>
      <c r="I88" s="10">
        <v>124.58214614228343</v>
      </c>
      <c r="J88" s="10">
        <v>12.462701635519259</v>
      </c>
      <c r="K88" s="6">
        <v>2.9165638390954167</v>
      </c>
      <c r="L88" s="6">
        <v>0.29165638390954163</v>
      </c>
      <c r="M88" s="26"/>
    </row>
    <row r="89" spans="1:13" ht="16" x14ac:dyDescent="0.2">
      <c r="A89" s="8" t="s">
        <v>154</v>
      </c>
      <c r="B89" s="9"/>
      <c r="C89" s="8" t="s">
        <v>247</v>
      </c>
      <c r="D89" s="6">
        <v>93.883749827419578</v>
      </c>
      <c r="E89" s="6">
        <v>15.021399972387133</v>
      </c>
      <c r="F89" s="6">
        <v>0</v>
      </c>
      <c r="G89" s="6">
        <v>10.824244097749551</v>
      </c>
      <c r="H89" s="7">
        <v>119.72939389755626</v>
      </c>
      <c r="I89" s="10">
        <v>95.43007041281237</v>
      </c>
      <c r="J89" s="10">
        <v>9.4988264531271582</v>
      </c>
      <c r="K89" s="6">
        <v>0</v>
      </c>
      <c r="L89" s="6">
        <v>0</v>
      </c>
      <c r="M89" s="26"/>
    </row>
    <row r="90" spans="1:13" ht="16" x14ac:dyDescent="0.2">
      <c r="A90" s="8" t="s">
        <v>142</v>
      </c>
      <c r="B90" s="9"/>
      <c r="C90" s="8" t="s">
        <v>245</v>
      </c>
      <c r="D90" s="6">
        <v>21.187980002118799</v>
      </c>
      <c r="E90" s="6">
        <v>86.25090870862509</v>
      </c>
      <c r="F90" s="6">
        <v>0</v>
      </c>
      <c r="G90" s="6">
        <v>16.387671301638768</v>
      </c>
      <c r="H90" s="7">
        <v>123.82656001238266</v>
      </c>
      <c r="I90" s="10">
        <v>84.897908708489794</v>
      </c>
      <c r="J90" s="10">
        <v>16.130601301613062</v>
      </c>
      <c r="K90" s="6">
        <v>0</v>
      </c>
      <c r="L90" s="6">
        <v>0</v>
      </c>
      <c r="M90" s="26"/>
    </row>
    <row r="91" spans="1:13" ht="16" x14ac:dyDescent="0.2">
      <c r="A91" s="8" t="s">
        <v>155</v>
      </c>
      <c r="B91" s="9" t="s">
        <v>291</v>
      </c>
      <c r="C91" s="8" t="s">
        <v>251</v>
      </c>
      <c r="D91" s="6">
        <v>68.516815112287702</v>
      </c>
      <c r="E91" s="6">
        <v>60.978619343548779</v>
      </c>
      <c r="F91" s="6">
        <v>3.443788840778049</v>
      </c>
      <c r="G91" s="6">
        <v>7.9756803446032354</v>
      </c>
      <c r="H91" s="7">
        <v>140.91490364121776</v>
      </c>
      <c r="I91" s="10">
        <v>69.5376124559711</v>
      </c>
      <c r="J91" s="10">
        <v>0</v>
      </c>
      <c r="K91" s="6">
        <v>14.560384089022502</v>
      </c>
      <c r="L91" s="6">
        <v>0</v>
      </c>
      <c r="M91" s="26"/>
    </row>
    <row r="92" spans="1:13" ht="16" x14ac:dyDescent="0.2">
      <c r="A92" s="8" t="s">
        <v>150</v>
      </c>
      <c r="B92" s="9"/>
      <c r="C92" s="8" t="s">
        <v>246</v>
      </c>
      <c r="D92" s="6">
        <v>0</v>
      </c>
      <c r="E92" s="6">
        <v>105.38394885365682</v>
      </c>
      <c r="F92" s="6">
        <v>0</v>
      </c>
      <c r="G92" s="6">
        <v>9.4845553968291139</v>
      </c>
      <c r="H92" s="7">
        <v>114.86850425048593</v>
      </c>
      <c r="I92" s="10">
        <v>102.10533711154305</v>
      </c>
      <c r="J92" s="10">
        <v>9.1894803400388749</v>
      </c>
      <c r="K92" s="6">
        <v>0</v>
      </c>
      <c r="L92" s="6">
        <v>0</v>
      </c>
      <c r="M92" s="26"/>
    </row>
    <row r="93" spans="1:13" ht="80" x14ac:dyDescent="0.2">
      <c r="A93" s="8" t="s">
        <v>200</v>
      </c>
      <c r="B93" s="13" t="s">
        <v>290</v>
      </c>
      <c r="C93" s="8" t="s">
        <v>263</v>
      </c>
      <c r="D93" s="6">
        <v>66.183564041011365</v>
      </c>
      <c r="E93" s="6">
        <v>160.84849572611219</v>
      </c>
      <c r="F93" s="6">
        <v>0</v>
      </c>
      <c r="G93" s="6">
        <v>0</v>
      </c>
      <c r="H93" s="7">
        <v>227.03205976712354</v>
      </c>
      <c r="I93" s="10">
        <v>0</v>
      </c>
      <c r="J93" s="10">
        <v>0</v>
      </c>
      <c r="K93" s="6">
        <v>0</v>
      </c>
      <c r="L93" s="6">
        <v>0</v>
      </c>
      <c r="M93" s="26"/>
    </row>
    <row r="94" spans="1:13" ht="16" x14ac:dyDescent="0.2">
      <c r="A94" s="8" t="s">
        <v>152</v>
      </c>
      <c r="B94" s="9"/>
      <c r="C94" s="8" t="s">
        <v>246</v>
      </c>
      <c r="D94" s="6">
        <v>0</v>
      </c>
      <c r="E94" s="6">
        <v>84.072972529917323</v>
      </c>
      <c r="F94" s="6">
        <v>0</v>
      </c>
      <c r="G94" s="6">
        <v>7.5665675276925599</v>
      </c>
      <c r="H94" s="7">
        <v>91.639540057609878</v>
      </c>
      <c r="I94" s="10">
        <v>124.82143275333129</v>
      </c>
      <c r="J94" s="10">
        <v>11.233928947799816</v>
      </c>
      <c r="K94" s="6">
        <v>0</v>
      </c>
      <c r="L94" s="6">
        <v>0</v>
      </c>
      <c r="M94" s="26"/>
    </row>
    <row r="95" spans="1:13" ht="16" x14ac:dyDescent="0.2">
      <c r="A95" s="8" t="s">
        <v>156</v>
      </c>
      <c r="B95" s="9"/>
      <c r="C95" s="8" t="s">
        <v>247</v>
      </c>
      <c r="D95" s="6">
        <v>145.79594090846334</v>
      </c>
      <c r="E95" s="6">
        <v>0</v>
      </c>
      <c r="F95" s="6">
        <v>0</v>
      </c>
      <c r="G95" s="6">
        <v>14.579594090846335</v>
      </c>
      <c r="H95" s="7">
        <v>160.37553499930968</v>
      </c>
      <c r="I95" s="10">
        <v>66.2708822311197</v>
      </c>
      <c r="J95" s="10">
        <v>6.6270882231119703</v>
      </c>
      <c r="K95" s="6">
        <v>0</v>
      </c>
      <c r="L95" s="6">
        <v>0</v>
      </c>
      <c r="M95" s="26"/>
    </row>
    <row r="96" spans="1:13" ht="16" x14ac:dyDescent="0.2">
      <c r="A96" s="8" t="s">
        <v>153</v>
      </c>
      <c r="B96" s="9"/>
      <c r="C96" s="8" t="s">
        <v>245</v>
      </c>
      <c r="D96" s="6">
        <v>14.044140001404415</v>
      </c>
      <c r="E96" s="6">
        <v>124.68406435246841</v>
      </c>
      <c r="F96" s="6">
        <v>0</v>
      </c>
      <c r="G96" s="6">
        <v>23.689974662369</v>
      </c>
      <c r="H96" s="7">
        <v>162.41817901624182</v>
      </c>
      <c r="I96" s="10">
        <v>60.786082176078608</v>
      </c>
      <c r="J96" s="10">
        <v>11.549356831154936</v>
      </c>
      <c r="K96" s="6">
        <v>0</v>
      </c>
      <c r="L96" s="6">
        <v>0</v>
      </c>
      <c r="M96" s="26"/>
    </row>
    <row r="97" spans="1:13" ht="16" x14ac:dyDescent="0.2">
      <c r="A97" s="8" t="s">
        <v>145</v>
      </c>
      <c r="B97" s="9"/>
      <c r="C97" s="8" t="s">
        <v>251</v>
      </c>
      <c r="D97" s="6">
        <v>52.498149103717495</v>
      </c>
      <c r="E97" s="6">
        <v>73.329145446795152</v>
      </c>
      <c r="F97" s="6">
        <v>2.344468624503623</v>
      </c>
      <c r="G97" s="6">
        <v>7.6952415139209833</v>
      </c>
      <c r="H97" s="7">
        <v>135.86700468893727</v>
      </c>
      <c r="I97" s="10">
        <v>93.487088596235395</v>
      </c>
      <c r="J97" s="10">
        <v>5.6087766136450314</v>
      </c>
      <c r="K97" s="6">
        <v>0</v>
      </c>
      <c r="L97" s="6">
        <v>0</v>
      </c>
      <c r="M97" s="26"/>
    </row>
    <row r="98" spans="1:13" ht="16" x14ac:dyDescent="0.2">
      <c r="A98" s="8" t="s">
        <v>138</v>
      </c>
      <c r="B98" s="9"/>
      <c r="C98" s="8" t="s">
        <v>251</v>
      </c>
      <c r="D98" s="6">
        <v>39.182913422924187</v>
      </c>
      <c r="E98" s="6">
        <v>63.278217755143245</v>
      </c>
      <c r="F98" s="6">
        <v>5.7882574652816725</v>
      </c>
      <c r="G98" s="6">
        <v>6.4949633186009468</v>
      </c>
      <c r="H98" s="7">
        <v>114.74435196195006</v>
      </c>
      <c r="I98" s="10">
        <v>121.2280977273237</v>
      </c>
      <c r="J98" s="10">
        <v>0</v>
      </c>
      <c r="K98" s="6">
        <v>0</v>
      </c>
      <c r="L98" s="6">
        <v>0</v>
      </c>
      <c r="M98" s="26"/>
    </row>
    <row r="99" spans="1:13" ht="16" x14ac:dyDescent="0.2">
      <c r="A99" s="8" t="s">
        <v>157</v>
      </c>
      <c r="B99" s="9"/>
      <c r="C99" s="8" t="s">
        <v>250</v>
      </c>
      <c r="D99" s="6">
        <v>9.7204483119567087</v>
      </c>
      <c r="E99" s="6">
        <v>58.770074522081352</v>
      </c>
      <c r="F99" s="6">
        <v>0</v>
      </c>
      <c r="G99" s="6">
        <v>18.492441165190275</v>
      </c>
      <c r="H99" s="7">
        <v>86.982963999228332</v>
      </c>
      <c r="I99" s="10">
        <v>118.52303956385148</v>
      </c>
      <c r="J99" s="10">
        <v>32.001220682239904</v>
      </c>
      <c r="K99" s="6">
        <v>0</v>
      </c>
      <c r="L99" s="6">
        <v>0</v>
      </c>
      <c r="M99" s="26"/>
    </row>
    <row r="100" spans="1:13" ht="16" x14ac:dyDescent="0.2">
      <c r="A100" s="8" t="s">
        <v>149</v>
      </c>
      <c r="B100" s="9"/>
      <c r="C100" s="8" t="s">
        <v>248</v>
      </c>
      <c r="D100" s="6">
        <v>80.766383236488451</v>
      </c>
      <c r="E100" s="6">
        <v>95.349202431965537</v>
      </c>
      <c r="F100" s="6">
        <v>0</v>
      </c>
      <c r="G100" s="6">
        <v>22.883808583671726</v>
      </c>
      <c r="H100" s="7">
        <v>198.99939425212574</v>
      </c>
      <c r="I100" s="10">
        <v>22.90624369012631</v>
      </c>
      <c r="J100" s="10">
        <v>5.4966010813721313</v>
      </c>
      <c r="K100" s="6">
        <v>0</v>
      </c>
      <c r="L100" s="6">
        <v>19.383931976757232</v>
      </c>
      <c r="M100" s="26"/>
    </row>
    <row r="101" spans="1:13" ht="16" x14ac:dyDescent="0.2">
      <c r="A101" s="8" t="s">
        <v>130</v>
      </c>
      <c r="B101" s="9"/>
      <c r="C101" s="8" t="s">
        <v>251</v>
      </c>
      <c r="D101" s="6">
        <v>61.214187961321876</v>
      </c>
      <c r="E101" s="6">
        <v>59.800776254683328</v>
      </c>
      <c r="F101" s="6">
        <v>1.9182016018666008</v>
      </c>
      <c r="G101" s="6">
        <v>7.3811500235568612</v>
      </c>
      <c r="H101" s="7">
        <v>130.31431584142868</v>
      </c>
      <c r="I101" s="10">
        <v>110.14515513876113</v>
      </c>
      <c r="J101" s="10">
        <v>6.6071388508738469</v>
      </c>
      <c r="K101" s="6">
        <v>0</v>
      </c>
      <c r="L101" s="6">
        <v>0</v>
      </c>
      <c r="M101" s="26"/>
    </row>
    <row r="102" spans="1:13" ht="16" x14ac:dyDescent="0.2">
      <c r="A102" s="8" t="s">
        <v>160</v>
      </c>
      <c r="B102" s="9"/>
      <c r="C102" s="8" t="s">
        <v>249</v>
      </c>
      <c r="D102" s="6">
        <v>97.873151908105797</v>
      </c>
      <c r="E102" s="6">
        <v>0</v>
      </c>
      <c r="F102" s="6">
        <v>0</v>
      </c>
      <c r="G102" s="6">
        <v>9.7929239674242261</v>
      </c>
      <c r="H102" s="7">
        <v>107.66607587553003</v>
      </c>
      <c r="I102" s="10">
        <v>130.38162116079241</v>
      </c>
      <c r="J102" s="10">
        <v>13.046014403338344</v>
      </c>
      <c r="K102" s="6">
        <v>0</v>
      </c>
      <c r="L102" s="6">
        <v>0</v>
      </c>
      <c r="M102" s="26"/>
    </row>
    <row r="103" spans="1:13" ht="16" x14ac:dyDescent="0.2">
      <c r="A103" s="8" t="s">
        <v>162</v>
      </c>
      <c r="B103" s="9"/>
      <c r="C103" s="8" t="s">
        <v>252</v>
      </c>
      <c r="D103" s="6">
        <v>0</v>
      </c>
      <c r="E103" s="6">
        <v>94.631999810736005</v>
      </c>
      <c r="F103" s="6">
        <v>0</v>
      </c>
      <c r="G103" s="6">
        <v>7.57055998485888</v>
      </c>
      <c r="H103" s="7">
        <v>102.20255979559488</v>
      </c>
      <c r="I103" s="10">
        <v>145.10239970979521</v>
      </c>
      <c r="J103" s="10">
        <v>10.157167979685665</v>
      </c>
      <c r="K103" s="6">
        <v>0</v>
      </c>
      <c r="L103" s="6">
        <v>0</v>
      </c>
      <c r="M103" s="26"/>
    </row>
    <row r="104" spans="1:13" ht="16" x14ac:dyDescent="0.2">
      <c r="A104" s="8" t="s">
        <v>170</v>
      </c>
      <c r="B104" s="9"/>
      <c r="C104" s="8" t="s">
        <v>251</v>
      </c>
      <c r="D104" s="6">
        <v>43.052969286339263</v>
      </c>
      <c r="E104" s="6">
        <v>91.198707737868205</v>
      </c>
      <c r="F104" s="6">
        <v>4.6552845893253769</v>
      </c>
      <c r="G104" s="6">
        <v>8.3346420478765157</v>
      </c>
      <c r="H104" s="7">
        <v>147.24160366140939</v>
      </c>
      <c r="I104" s="10">
        <v>113.1065891907657</v>
      </c>
      <c r="J104" s="10">
        <v>0</v>
      </c>
      <c r="K104" s="6">
        <v>0</v>
      </c>
      <c r="L104" s="6">
        <v>0</v>
      </c>
      <c r="M104" s="26"/>
    </row>
    <row r="105" spans="1:13" ht="16" x14ac:dyDescent="0.2">
      <c r="A105" s="8" t="s">
        <v>163</v>
      </c>
      <c r="B105" s="9"/>
      <c r="C105" s="8" t="s">
        <v>251</v>
      </c>
      <c r="D105" s="6">
        <v>55.605411347676842</v>
      </c>
      <c r="E105" s="6">
        <v>80.777600789715748</v>
      </c>
      <c r="F105" s="6">
        <v>2.5463845825948441</v>
      </c>
      <c r="G105" s="6">
        <v>8.3346420478765157</v>
      </c>
      <c r="H105" s="7">
        <v>147.26403876786395</v>
      </c>
      <c r="I105" s="10">
        <v>120.65600251273192</v>
      </c>
      <c r="J105" s="10">
        <v>1.1217553227290063E-2</v>
      </c>
      <c r="K105" s="6">
        <v>0</v>
      </c>
      <c r="L105" s="6">
        <v>0</v>
      </c>
      <c r="M105" s="26"/>
    </row>
    <row r="106" spans="1:13" ht="16" x14ac:dyDescent="0.2">
      <c r="A106" s="8" t="s">
        <v>164</v>
      </c>
      <c r="B106" s="9"/>
      <c r="C106" s="8" t="s">
        <v>252</v>
      </c>
      <c r="D106" s="6">
        <v>0</v>
      </c>
      <c r="E106" s="6">
        <v>125.57140641552385</v>
      </c>
      <c r="F106" s="6">
        <v>0</v>
      </c>
      <c r="G106" s="6">
        <v>8.7902613157528098</v>
      </c>
      <c r="H106" s="7">
        <v>134.36166773127667</v>
      </c>
      <c r="I106" s="10">
        <v>128.27893307677547</v>
      </c>
      <c r="J106" s="10">
        <v>8.979525315374282</v>
      </c>
      <c r="K106" s="6">
        <v>0</v>
      </c>
      <c r="L106" s="6">
        <v>0</v>
      </c>
      <c r="M106" s="26"/>
    </row>
    <row r="107" spans="1:13" ht="16" x14ac:dyDescent="0.2">
      <c r="A107" s="8" t="s">
        <v>166</v>
      </c>
      <c r="B107" s="9"/>
      <c r="C107" s="8" t="s">
        <v>252</v>
      </c>
      <c r="D107" s="6">
        <v>0</v>
      </c>
      <c r="E107" s="6">
        <v>96.209199807581598</v>
      </c>
      <c r="F107" s="6">
        <v>0</v>
      </c>
      <c r="G107" s="6">
        <v>6.7346439865307124</v>
      </c>
      <c r="H107" s="7">
        <v>102.94384379411231</v>
      </c>
      <c r="I107" s="10">
        <v>158.5085996829828</v>
      </c>
      <c r="J107" s="10">
        <v>11.095601977808796</v>
      </c>
      <c r="K107" s="6">
        <v>0</v>
      </c>
      <c r="L107" s="6">
        <v>0</v>
      </c>
      <c r="M107" s="26"/>
    </row>
    <row r="108" spans="1:13" ht="16" x14ac:dyDescent="0.2">
      <c r="A108" s="8" t="s">
        <v>185</v>
      </c>
      <c r="B108" s="9"/>
      <c r="C108" s="8" t="s">
        <v>249</v>
      </c>
      <c r="D108" s="6">
        <v>177.04664258631908</v>
      </c>
      <c r="E108" s="6">
        <v>0</v>
      </c>
      <c r="F108" s="6">
        <v>0</v>
      </c>
      <c r="G108" s="6">
        <v>17.70129899266372</v>
      </c>
      <c r="H108" s="7">
        <v>194.74794157898279</v>
      </c>
      <c r="I108" s="10">
        <v>72.521481614430257</v>
      </c>
      <c r="J108" s="10">
        <v>7.2577569380566711</v>
      </c>
      <c r="K108" s="6">
        <v>0</v>
      </c>
      <c r="L108" s="6">
        <v>0</v>
      </c>
      <c r="M108" s="26"/>
    </row>
    <row r="109" spans="1:13" ht="16" x14ac:dyDescent="0.2">
      <c r="A109" s="8" t="s">
        <v>167</v>
      </c>
      <c r="B109" s="9"/>
      <c r="C109" s="8" t="s">
        <v>245</v>
      </c>
      <c r="D109" s="6">
        <v>12.680316001268032</v>
      </c>
      <c r="E109" s="6">
        <v>148.42182697484219</v>
      </c>
      <c r="F109" s="6">
        <v>0</v>
      </c>
      <c r="G109" s="6">
        <v>28.200146042820016</v>
      </c>
      <c r="H109" s="7">
        <v>189.30228901893025</v>
      </c>
      <c r="I109" s="10">
        <v>75.865781317586567</v>
      </c>
      <c r="J109" s="10">
        <v>14.41449669144145</v>
      </c>
      <c r="K109" s="6">
        <v>0</v>
      </c>
      <c r="L109" s="6">
        <v>0</v>
      </c>
      <c r="M109" s="26"/>
    </row>
    <row r="110" spans="1:13" ht="16" x14ac:dyDescent="0.2">
      <c r="A110" s="8" t="s">
        <v>165</v>
      </c>
      <c r="B110" s="9"/>
      <c r="C110" s="8" t="s">
        <v>245</v>
      </c>
      <c r="D110" s="6">
        <v>17.50240800175024</v>
      </c>
      <c r="E110" s="6">
        <v>176.50851043765084</v>
      </c>
      <c r="F110" s="6">
        <v>0</v>
      </c>
      <c r="G110" s="6">
        <v>33.536621583353664</v>
      </c>
      <c r="H110" s="7">
        <v>227.54754002275473</v>
      </c>
      <c r="I110" s="10">
        <v>45.136458844513641</v>
      </c>
      <c r="J110" s="10">
        <v>8.5759228508575926</v>
      </c>
      <c r="K110" s="6">
        <v>0</v>
      </c>
      <c r="L110" s="6">
        <v>0</v>
      </c>
      <c r="M110" s="26"/>
    </row>
    <row r="111" spans="1:13" ht="16" x14ac:dyDescent="0.2">
      <c r="A111" s="8" t="s">
        <v>174</v>
      </c>
      <c r="B111" s="9"/>
      <c r="C111" s="8" t="s">
        <v>252</v>
      </c>
      <c r="D111" s="6">
        <v>0</v>
      </c>
      <c r="E111" s="6">
        <v>125.65026641536613</v>
      </c>
      <c r="F111" s="6">
        <v>0</v>
      </c>
      <c r="G111" s="6">
        <v>8.7955186490756301</v>
      </c>
      <c r="H111" s="7">
        <v>134.44578506444176</v>
      </c>
      <c r="I111" s="10">
        <v>144.83953304365428</v>
      </c>
      <c r="J111" s="10">
        <v>10.1387673130558</v>
      </c>
      <c r="K111" s="6">
        <v>0</v>
      </c>
      <c r="L111" s="6">
        <v>0</v>
      </c>
      <c r="M111" s="26"/>
    </row>
    <row r="112" spans="1:13" ht="16" x14ac:dyDescent="0.2">
      <c r="A112" s="8" t="s">
        <v>151</v>
      </c>
      <c r="B112" s="9"/>
      <c r="C112" s="8" t="s">
        <v>249</v>
      </c>
      <c r="D112" s="6">
        <v>133.30940255311512</v>
      </c>
      <c r="E112" s="6">
        <v>0</v>
      </c>
      <c r="F112" s="6">
        <v>0</v>
      </c>
      <c r="G112" s="6">
        <v>13.326453234020596</v>
      </c>
      <c r="H112" s="7">
        <v>146.63585578713571</v>
      </c>
      <c r="I112" s="10">
        <v>133.73566957575213</v>
      </c>
      <c r="J112" s="10">
        <v>13.371323446929756</v>
      </c>
      <c r="K112" s="6">
        <v>0</v>
      </c>
      <c r="L112" s="6">
        <v>0</v>
      </c>
      <c r="M112" s="26"/>
    </row>
    <row r="113" spans="1:13" ht="16" x14ac:dyDescent="0.2">
      <c r="A113" s="8" t="s">
        <v>178</v>
      </c>
      <c r="B113" s="9"/>
      <c r="C113" s="8" t="s">
        <v>252</v>
      </c>
      <c r="D113" s="6">
        <v>0</v>
      </c>
      <c r="E113" s="6">
        <v>132.48479973503041</v>
      </c>
      <c r="F113" s="6">
        <v>0</v>
      </c>
      <c r="G113" s="6">
        <v>9.2739359814521283</v>
      </c>
      <c r="H113" s="7">
        <v>141.75873571648253</v>
      </c>
      <c r="I113" s="10">
        <v>146.41673304049988</v>
      </c>
      <c r="J113" s="10">
        <v>10.249171312834992</v>
      </c>
      <c r="K113" s="6">
        <v>0</v>
      </c>
      <c r="L113" s="6">
        <v>0</v>
      </c>
      <c r="M113" s="26"/>
    </row>
    <row r="114" spans="1:13" ht="16" x14ac:dyDescent="0.2">
      <c r="A114" s="8" t="s">
        <v>175</v>
      </c>
      <c r="B114" s="9"/>
      <c r="C114" s="8" t="s">
        <v>245</v>
      </c>
      <c r="D114" s="6">
        <v>23.769504002376951</v>
      </c>
      <c r="E114" s="6">
        <v>117.26417176172642</v>
      </c>
      <c r="F114" s="6">
        <v>0</v>
      </c>
      <c r="G114" s="6">
        <v>22.28018925222802</v>
      </c>
      <c r="H114" s="7">
        <v>163.31386501633139</v>
      </c>
      <c r="I114" s="10">
        <v>118.74336607187433</v>
      </c>
      <c r="J114" s="10">
        <v>22.561247942256124</v>
      </c>
      <c r="K114" s="6">
        <v>0</v>
      </c>
      <c r="L114" s="6">
        <v>0</v>
      </c>
      <c r="M114" s="26"/>
    </row>
    <row r="115" spans="1:13" ht="16" x14ac:dyDescent="0.2">
      <c r="A115" s="8" t="s">
        <v>177</v>
      </c>
      <c r="B115" s="9"/>
      <c r="C115" s="8" t="s">
        <v>250</v>
      </c>
      <c r="D115" s="6">
        <v>15.764208224746527</v>
      </c>
      <c r="E115" s="6">
        <v>66.192592584558753</v>
      </c>
      <c r="F115" s="6">
        <v>0</v>
      </c>
      <c r="G115" s="6">
        <v>22.12832266140181</v>
      </c>
      <c r="H115" s="7">
        <v>104.08512347070709</v>
      </c>
      <c r="I115" s="10">
        <v>158.95712197725578</v>
      </c>
      <c r="J115" s="10">
        <v>42.918422933859063</v>
      </c>
      <c r="K115" s="6">
        <v>1.2879255085577228</v>
      </c>
      <c r="L115" s="6">
        <v>0.34773988731058514</v>
      </c>
      <c r="M115" s="26"/>
    </row>
    <row r="116" spans="1:13" ht="16" x14ac:dyDescent="0.2">
      <c r="A116" s="8" t="s">
        <v>171</v>
      </c>
      <c r="B116" s="9"/>
      <c r="C116" s="8" t="s">
        <v>247</v>
      </c>
      <c r="D116" s="6">
        <v>138.06433798149939</v>
      </c>
      <c r="E116" s="6">
        <v>73.33977633577247</v>
      </c>
      <c r="F116" s="6">
        <v>0</v>
      </c>
      <c r="G116" s="6">
        <v>21.08702655437434</v>
      </c>
      <c r="H116" s="7">
        <v>232.49114087164622</v>
      </c>
      <c r="I116" s="10">
        <v>77.647383680795258</v>
      </c>
      <c r="J116" s="10">
        <v>7.7408072161627324</v>
      </c>
      <c r="K116" s="6">
        <v>0</v>
      </c>
      <c r="L116" s="6">
        <v>0</v>
      </c>
      <c r="M116" s="26"/>
    </row>
    <row r="117" spans="1:13" ht="16" x14ac:dyDescent="0.2">
      <c r="A117" s="8" t="s">
        <v>168</v>
      </c>
      <c r="B117" s="9"/>
      <c r="C117" s="8" t="s">
        <v>257</v>
      </c>
      <c r="D117" s="6">
        <v>92.725173210161671</v>
      </c>
      <c r="E117" s="6">
        <v>78.968437259430331</v>
      </c>
      <c r="F117" s="6">
        <v>0</v>
      </c>
      <c r="G117" s="6">
        <v>0</v>
      </c>
      <c r="H117" s="7">
        <v>171.69361046959199</v>
      </c>
      <c r="I117" s="10">
        <v>148.57582755966129</v>
      </c>
      <c r="J117" s="10">
        <v>0</v>
      </c>
      <c r="K117" s="6">
        <v>0</v>
      </c>
      <c r="L117" s="6">
        <v>0</v>
      </c>
      <c r="M117" s="26"/>
    </row>
    <row r="118" spans="1:13" ht="16" x14ac:dyDescent="0.2">
      <c r="A118" s="8" t="s">
        <v>181</v>
      </c>
      <c r="B118" s="9"/>
      <c r="C118" s="8" t="s">
        <v>260</v>
      </c>
      <c r="D118" s="6">
        <v>26.069593700222104</v>
      </c>
      <c r="E118" s="6">
        <v>112.17553227290063</v>
      </c>
      <c r="F118" s="6">
        <v>39.261436295515217</v>
      </c>
      <c r="G118" s="6">
        <v>9.7592713077423543</v>
      </c>
      <c r="H118" s="7">
        <v>187.26583357638029</v>
      </c>
      <c r="I118" s="10">
        <v>109.93202162744262</v>
      </c>
      <c r="J118" s="10">
        <v>12.331683039894399</v>
      </c>
      <c r="K118" s="6">
        <v>25.800372422767147</v>
      </c>
      <c r="L118" s="6">
        <v>2.8941705093629722</v>
      </c>
      <c r="M118" s="26"/>
    </row>
    <row r="119" spans="1:13" ht="16" x14ac:dyDescent="0.2">
      <c r="A119" s="8" t="s">
        <v>182</v>
      </c>
      <c r="B119" s="9"/>
      <c r="C119" s="8" t="s">
        <v>260</v>
      </c>
      <c r="D119" s="6">
        <v>12.283220783882618</v>
      </c>
      <c r="E119" s="6">
        <v>120.02781953200368</v>
      </c>
      <c r="F119" s="6">
        <v>24.678617100038139</v>
      </c>
      <c r="G119" s="6">
        <v>8.6262984317860596</v>
      </c>
      <c r="H119" s="7">
        <v>165.6159558477105</v>
      </c>
      <c r="I119" s="10">
        <v>136.85414937293876</v>
      </c>
      <c r="J119" s="10">
        <v>15.351687049664458</v>
      </c>
      <c r="K119" s="6">
        <v>20.752473470486617</v>
      </c>
      <c r="L119" s="6">
        <v>2.3279197575310859</v>
      </c>
      <c r="M119" s="26"/>
    </row>
    <row r="120" spans="1:13" ht="16" x14ac:dyDescent="0.2">
      <c r="A120" s="8" t="s">
        <v>169</v>
      </c>
      <c r="B120" s="9"/>
      <c r="C120" s="8" t="s">
        <v>258</v>
      </c>
      <c r="D120" s="6">
        <v>53.844255490992303</v>
      </c>
      <c r="E120" s="6">
        <v>102.75278756197697</v>
      </c>
      <c r="F120" s="6">
        <v>0</v>
      </c>
      <c r="G120" s="6">
        <v>7.8298521526484643</v>
      </c>
      <c r="H120" s="7">
        <v>164.42689520561774</v>
      </c>
      <c r="I120" s="10">
        <v>159.85013348888339</v>
      </c>
      <c r="J120" s="10">
        <v>0</v>
      </c>
      <c r="K120" s="6">
        <v>22.435106454580126</v>
      </c>
      <c r="L120" s="6">
        <v>0</v>
      </c>
      <c r="M120" s="26"/>
    </row>
    <row r="121" spans="1:13" ht="16" x14ac:dyDescent="0.2">
      <c r="A121" s="8" t="s">
        <v>176</v>
      </c>
      <c r="B121" s="9"/>
      <c r="C121" s="8" t="s">
        <v>258</v>
      </c>
      <c r="D121" s="6">
        <v>53.844255490992303</v>
      </c>
      <c r="E121" s="6">
        <v>112.17553227290063</v>
      </c>
      <c r="F121" s="6">
        <v>0</v>
      </c>
      <c r="G121" s="6">
        <v>8.3009893881946475</v>
      </c>
      <c r="H121" s="7">
        <v>174.32077715208757</v>
      </c>
      <c r="I121" s="10">
        <v>188.90359634756467</v>
      </c>
      <c r="J121" s="10">
        <v>0</v>
      </c>
      <c r="K121" s="6">
        <v>0</v>
      </c>
      <c r="L121" s="6">
        <v>0</v>
      </c>
      <c r="M121" s="26"/>
    </row>
    <row r="122" spans="1:13" ht="16" x14ac:dyDescent="0.2">
      <c r="A122" s="8" t="s">
        <v>146</v>
      </c>
      <c r="B122" s="9"/>
      <c r="C122" s="8" t="s">
        <v>255</v>
      </c>
      <c r="D122" s="6">
        <v>85.354656873211766</v>
      </c>
      <c r="E122" s="6">
        <v>23.700730238715465</v>
      </c>
      <c r="F122" s="6">
        <v>0</v>
      </c>
      <c r="G122" s="6">
        <v>36.351795703975746</v>
      </c>
      <c r="H122" s="7">
        <v>145.40718281590298</v>
      </c>
      <c r="I122" s="10">
        <v>163.58308066789087</v>
      </c>
      <c r="J122" s="10">
        <v>54.527693555963616</v>
      </c>
      <c r="K122" s="6">
        <v>0</v>
      </c>
      <c r="L122" s="6">
        <v>0</v>
      </c>
      <c r="M122" s="26"/>
    </row>
    <row r="123" spans="1:13" ht="16" x14ac:dyDescent="0.2">
      <c r="A123" s="8" t="s">
        <v>172</v>
      </c>
      <c r="B123" s="9"/>
      <c r="C123" s="8" t="s">
        <v>258</v>
      </c>
      <c r="D123" s="6">
        <v>70.670585331927398</v>
      </c>
      <c r="E123" s="6">
        <v>100.50927691651896</v>
      </c>
      <c r="F123" s="6">
        <v>0</v>
      </c>
      <c r="G123" s="6">
        <v>8.5589931124223178</v>
      </c>
      <c r="H123" s="7">
        <v>179.73885536086865</v>
      </c>
      <c r="I123" s="10">
        <v>156.59704305296927</v>
      </c>
      <c r="J123" s="10">
        <v>0</v>
      </c>
      <c r="K123" s="6">
        <v>28.716936261862564</v>
      </c>
      <c r="L123" s="6">
        <v>0</v>
      </c>
      <c r="M123" s="26"/>
    </row>
    <row r="124" spans="1:13" ht="16" x14ac:dyDescent="0.2">
      <c r="A124" s="8" t="s">
        <v>186</v>
      </c>
      <c r="B124" s="9"/>
      <c r="C124" s="8" t="s">
        <v>260</v>
      </c>
      <c r="D124" s="6">
        <v>46.22753684966235</v>
      </c>
      <c r="E124" s="6">
        <v>121.14957485473268</v>
      </c>
      <c r="F124" s="6">
        <v>38.139680972786216</v>
      </c>
      <c r="G124" s="6">
        <v>11.273640993426515</v>
      </c>
      <c r="H124" s="7">
        <v>216.79043367060774</v>
      </c>
      <c r="I124" s="10">
        <v>115.54079824108766</v>
      </c>
      <c r="J124" s="10">
        <v>12.96085054192983</v>
      </c>
      <c r="K124" s="6">
        <v>19.888721871985283</v>
      </c>
      <c r="L124" s="6">
        <v>2.2310279622176301</v>
      </c>
      <c r="M124" s="26"/>
    </row>
    <row r="125" spans="1:13" ht="16" x14ac:dyDescent="0.2">
      <c r="A125" s="8" t="s">
        <v>197</v>
      </c>
      <c r="B125" s="9"/>
      <c r="C125" s="8" t="s">
        <v>255</v>
      </c>
      <c r="D125" s="6">
        <v>0</v>
      </c>
      <c r="E125" s="6">
        <v>118.79190331810224</v>
      </c>
      <c r="F125" s="6">
        <v>0</v>
      </c>
      <c r="G125" s="6">
        <v>39.597301106034074</v>
      </c>
      <c r="H125" s="7">
        <v>158.38920442413632</v>
      </c>
      <c r="I125" s="10">
        <v>178.18785497715336</v>
      </c>
      <c r="J125" s="10">
        <v>59.395951659051121</v>
      </c>
      <c r="K125" s="6">
        <v>0</v>
      </c>
      <c r="L125" s="6">
        <v>0</v>
      </c>
      <c r="M125" s="26"/>
    </row>
    <row r="126" spans="1:13" ht="16" x14ac:dyDescent="0.2">
      <c r="A126" s="8" t="s">
        <v>173</v>
      </c>
      <c r="B126" s="9"/>
      <c r="C126" s="8" t="s">
        <v>257</v>
      </c>
      <c r="D126" s="6">
        <v>109.19168591224019</v>
      </c>
      <c r="E126" s="6">
        <v>118.67590454195535</v>
      </c>
      <c r="F126" s="6">
        <v>0</v>
      </c>
      <c r="G126" s="6">
        <v>0</v>
      </c>
      <c r="H126" s="7">
        <v>227.86759045419552</v>
      </c>
      <c r="I126" s="10">
        <v>169.3610469591994</v>
      </c>
      <c r="J126" s="10">
        <v>0</v>
      </c>
      <c r="K126" s="6">
        <v>0</v>
      </c>
      <c r="L126" s="6">
        <v>0</v>
      </c>
      <c r="M126" s="26"/>
    </row>
    <row r="127" spans="1:13" ht="16" x14ac:dyDescent="0.2">
      <c r="A127" s="8" t="s">
        <v>161</v>
      </c>
      <c r="B127" s="9"/>
      <c r="C127" s="8" t="s">
        <v>255</v>
      </c>
      <c r="D127" s="6">
        <v>84.938292693342447</v>
      </c>
      <c r="E127" s="6">
        <v>34.334030832301323</v>
      </c>
      <c r="F127" s="6">
        <v>0</v>
      </c>
      <c r="G127" s="6">
        <v>39.757441175214588</v>
      </c>
      <c r="H127" s="7">
        <v>159.02976470085835</v>
      </c>
      <c r="I127" s="10">
        <v>178.90848528846564</v>
      </c>
      <c r="J127" s="10">
        <v>59.636161762821885</v>
      </c>
      <c r="K127" s="6">
        <v>0</v>
      </c>
      <c r="L127" s="6">
        <v>0</v>
      </c>
      <c r="M127" s="26"/>
    </row>
    <row r="128" spans="1:13" ht="16" x14ac:dyDescent="0.2">
      <c r="A128" s="8" t="s">
        <v>198</v>
      </c>
      <c r="B128" s="9"/>
      <c r="C128" s="8" t="s">
        <v>81</v>
      </c>
      <c r="D128" s="6">
        <v>28.30188679245283</v>
      </c>
      <c r="E128" s="6">
        <v>203.93511767213337</v>
      </c>
      <c r="F128" s="6">
        <v>0</v>
      </c>
      <c r="G128" s="6">
        <v>13.932201108294258</v>
      </c>
      <c r="H128" s="7">
        <v>246.16920557288046</v>
      </c>
      <c r="I128" s="10">
        <v>148.49796962286587</v>
      </c>
      <c r="J128" s="10">
        <v>8.9179548156955999</v>
      </c>
      <c r="K128" s="6">
        <v>0</v>
      </c>
      <c r="L128" s="6">
        <v>0</v>
      </c>
      <c r="M128" s="26"/>
    </row>
    <row r="129" spans="1:13" ht="16" x14ac:dyDescent="0.2">
      <c r="A129" s="8" t="s">
        <v>195</v>
      </c>
      <c r="B129" s="9"/>
      <c r="C129" s="8" t="s">
        <v>260</v>
      </c>
      <c r="D129" s="6">
        <v>62.178897538868817</v>
      </c>
      <c r="E129" s="6">
        <v>121.14957485473268</v>
      </c>
      <c r="F129" s="6">
        <v>44.870212909160252</v>
      </c>
      <c r="G129" s="6">
        <v>12.507571848428421</v>
      </c>
      <c r="H129" s="7">
        <v>240.70625715119016</v>
      </c>
      <c r="I129" s="10">
        <v>122.27133017746171</v>
      </c>
      <c r="J129" s="10">
        <v>13.715851544372345</v>
      </c>
      <c r="K129" s="6">
        <v>27.483005406860656</v>
      </c>
      <c r="L129" s="6">
        <v>3.0829207599736002</v>
      </c>
      <c r="M129" s="26"/>
    </row>
    <row r="130" spans="1:13" ht="16" x14ac:dyDescent="0.2">
      <c r="A130" s="8" t="s">
        <v>184</v>
      </c>
      <c r="B130" s="9"/>
      <c r="C130" s="8" t="s">
        <v>253</v>
      </c>
      <c r="D130" s="6">
        <v>191.28</v>
      </c>
      <c r="E130" s="6">
        <v>60.5</v>
      </c>
      <c r="F130" s="6">
        <v>0</v>
      </c>
      <c r="G130" s="6">
        <v>0</v>
      </c>
      <c r="H130" s="7">
        <v>251.78</v>
      </c>
      <c r="I130" s="10">
        <v>142.19999999999999</v>
      </c>
      <c r="J130" s="10">
        <v>0</v>
      </c>
      <c r="K130" s="6">
        <v>22.39</v>
      </c>
      <c r="L130" s="6">
        <v>0</v>
      </c>
      <c r="M130" s="26"/>
    </row>
    <row r="131" spans="1:13" ht="16" x14ac:dyDescent="0.2">
      <c r="A131" s="8" t="s">
        <v>204</v>
      </c>
      <c r="B131" s="9"/>
      <c r="C131" s="8" t="s">
        <v>260</v>
      </c>
      <c r="D131" s="6">
        <v>16.018666008570211</v>
      </c>
      <c r="E131" s="6">
        <v>159.2892558275189</v>
      </c>
      <c r="F131" s="6">
        <v>34.774415004599199</v>
      </c>
      <c r="G131" s="6">
        <v>11.542862270881473</v>
      </c>
      <c r="H131" s="7">
        <v>221.6251991115698</v>
      </c>
      <c r="I131" s="10">
        <v>166.01978776389294</v>
      </c>
      <c r="J131" s="10">
        <v>18.623358060248687</v>
      </c>
      <c r="K131" s="6">
        <v>16.826329840935095</v>
      </c>
      <c r="L131" s="6">
        <v>1.887502506106286</v>
      </c>
      <c r="M131" s="26"/>
    </row>
    <row r="132" spans="1:13" ht="16" x14ac:dyDescent="0.2">
      <c r="A132" s="8" t="s">
        <v>191</v>
      </c>
      <c r="B132" s="9"/>
      <c r="C132" s="8" t="s">
        <v>253</v>
      </c>
      <c r="D132" s="6">
        <v>69.72</v>
      </c>
      <c r="E132" s="6">
        <v>128.19</v>
      </c>
      <c r="F132" s="6">
        <v>0</v>
      </c>
      <c r="G132" s="6">
        <v>0</v>
      </c>
      <c r="H132" s="7">
        <v>197.91</v>
      </c>
      <c r="I132" s="10">
        <v>218.27</v>
      </c>
      <c r="J132" s="10">
        <v>0</v>
      </c>
      <c r="K132" s="6">
        <v>13.09</v>
      </c>
      <c r="L132" s="6">
        <v>0</v>
      </c>
      <c r="M132" s="26"/>
    </row>
    <row r="133" spans="1:13" ht="16" x14ac:dyDescent="0.2">
      <c r="A133" s="8" t="s">
        <v>180</v>
      </c>
      <c r="B133" s="9"/>
      <c r="C133" s="8" t="s">
        <v>260</v>
      </c>
      <c r="D133" s="6">
        <v>25.890112848585463</v>
      </c>
      <c r="E133" s="6">
        <v>134.61063872748076</v>
      </c>
      <c r="F133" s="6">
        <v>48.235478877347269</v>
      </c>
      <c r="G133" s="6">
        <v>11.475556951517735</v>
      </c>
      <c r="H133" s="7">
        <v>220.21178740493124</v>
      </c>
      <c r="I133" s="10">
        <v>167.14154308662194</v>
      </c>
      <c r="J133" s="10">
        <v>18.749191560655774</v>
      </c>
      <c r="K133" s="6">
        <v>23.556861777309134</v>
      </c>
      <c r="L133" s="6">
        <v>2.6425035085488</v>
      </c>
      <c r="M133" s="26"/>
    </row>
    <row r="134" spans="1:13" ht="16" x14ac:dyDescent="0.2">
      <c r="A134" s="8" t="s">
        <v>193</v>
      </c>
      <c r="B134" s="9"/>
      <c r="C134" s="8" t="s">
        <v>262</v>
      </c>
      <c r="D134" s="6">
        <v>39.455999271020794</v>
      </c>
      <c r="E134" s="6">
        <v>108.54955919538919</v>
      </c>
      <c r="F134" s="6">
        <v>12.119279221814702</v>
      </c>
      <c r="G134" s="6">
        <v>40.031209422056172</v>
      </c>
      <c r="H134" s="7">
        <v>200.15604711028087</v>
      </c>
      <c r="I134" s="10">
        <v>188.03107273845592</v>
      </c>
      <c r="J134" s="10">
        <v>47.00776818461398</v>
      </c>
      <c r="K134" s="6">
        <v>0</v>
      </c>
      <c r="L134" s="6">
        <v>0</v>
      </c>
      <c r="M134" s="26"/>
    </row>
    <row r="135" spans="1:13" ht="16" x14ac:dyDescent="0.2">
      <c r="A135" s="8" t="s">
        <v>211</v>
      </c>
      <c r="B135" s="9"/>
      <c r="C135" s="8" t="s">
        <v>260</v>
      </c>
      <c r="D135" s="6">
        <v>5.4966010813721313</v>
      </c>
      <c r="E135" s="6">
        <v>154.80223453660287</v>
      </c>
      <c r="F135" s="6">
        <v>54.966010813721311</v>
      </c>
      <c r="G135" s="6">
        <v>11.800865995109145</v>
      </c>
      <c r="H135" s="7">
        <v>227.06571242680545</v>
      </c>
      <c r="I135" s="10">
        <v>163.77627711843493</v>
      </c>
      <c r="J135" s="10">
        <v>18.371691059434518</v>
      </c>
      <c r="K135" s="6">
        <v>29.838691584591569</v>
      </c>
      <c r="L135" s="6">
        <v>3.3471711108284805</v>
      </c>
      <c r="M135" s="26"/>
    </row>
    <row r="136" spans="1:13" ht="16" x14ac:dyDescent="0.2">
      <c r="A136" s="8" t="s">
        <v>183</v>
      </c>
      <c r="B136" s="13"/>
      <c r="C136" s="8" t="s">
        <v>258</v>
      </c>
      <c r="D136" s="6">
        <v>74.035851300114416</v>
      </c>
      <c r="E136" s="6">
        <v>100.95797904561057</v>
      </c>
      <c r="F136" s="6">
        <v>0</v>
      </c>
      <c r="G136" s="6">
        <v>8.7496915172862497</v>
      </c>
      <c r="H136" s="7">
        <v>183.74352186301121</v>
      </c>
      <c r="I136" s="10">
        <v>225.24846880398445</v>
      </c>
      <c r="J136" s="10">
        <v>0</v>
      </c>
      <c r="K136" s="6">
        <v>36.3448724564198</v>
      </c>
      <c r="L136" s="6">
        <v>0</v>
      </c>
      <c r="M136" s="26"/>
    </row>
    <row r="137" spans="1:13" ht="16" x14ac:dyDescent="0.2">
      <c r="A137" s="8" t="s">
        <v>212</v>
      </c>
      <c r="B137" s="9"/>
      <c r="C137" s="8" t="s">
        <v>262</v>
      </c>
      <c r="D137" s="6">
        <v>139.98678725197621</v>
      </c>
      <c r="E137" s="6">
        <v>0</v>
      </c>
      <c r="F137" s="6">
        <v>0</v>
      </c>
      <c r="G137" s="6">
        <v>34.968221062942796</v>
      </c>
      <c r="H137" s="7">
        <v>174.95500831491901</v>
      </c>
      <c r="I137" s="10">
        <v>217.32692439118844</v>
      </c>
      <c r="J137" s="10">
        <v>54.33173109779711</v>
      </c>
      <c r="K137" s="6">
        <v>0</v>
      </c>
      <c r="L137" s="6">
        <v>0</v>
      </c>
      <c r="M137" s="26"/>
    </row>
    <row r="138" spans="1:13" ht="16" x14ac:dyDescent="0.2">
      <c r="A138" s="8" t="s">
        <v>206</v>
      </c>
      <c r="B138" s="9"/>
      <c r="C138" s="8" t="s">
        <v>262</v>
      </c>
      <c r="D138" s="6">
        <v>40.321662072578988</v>
      </c>
      <c r="E138" s="6">
        <v>127.91306923024351</v>
      </c>
      <c r="F138" s="6">
        <v>0</v>
      </c>
      <c r="G138" s="6">
        <v>37.01847506663325</v>
      </c>
      <c r="H138" s="7">
        <v>205.25320636945574</v>
      </c>
      <c r="I138" s="10">
        <v>191.92655534546779</v>
      </c>
      <c r="J138" s="10">
        <v>53.021846595439321</v>
      </c>
      <c r="K138" s="6">
        <v>0</v>
      </c>
      <c r="L138" s="6">
        <v>0</v>
      </c>
      <c r="M138" s="26"/>
    </row>
    <row r="139" spans="1:13" ht="16" x14ac:dyDescent="0.2">
      <c r="A139" s="8" t="s">
        <v>207</v>
      </c>
      <c r="B139" s="9"/>
      <c r="C139" s="8" t="s">
        <v>260</v>
      </c>
      <c r="D139" s="6">
        <v>47.192246427209298</v>
      </c>
      <c r="E139" s="6">
        <v>179.48085163664101</v>
      </c>
      <c r="F139" s="6">
        <v>47.113723554618268</v>
      </c>
      <c r="G139" s="6">
        <v>15.009086218114104</v>
      </c>
      <c r="H139" s="7">
        <v>288.79590783658267</v>
      </c>
      <c r="I139" s="10">
        <v>117.78430888654566</v>
      </c>
      <c r="J139" s="10">
        <v>13.212517542744001</v>
      </c>
      <c r="K139" s="6">
        <v>28.35797455858928</v>
      </c>
      <c r="L139" s="6">
        <v>3.1810708902911271</v>
      </c>
      <c r="M139" s="26"/>
    </row>
    <row r="140" spans="1:13" ht="16" x14ac:dyDescent="0.2">
      <c r="A140" s="8" t="s">
        <v>210</v>
      </c>
      <c r="B140" s="9"/>
      <c r="C140" s="8" t="s">
        <v>253</v>
      </c>
      <c r="D140" s="6">
        <v>0</v>
      </c>
      <c r="E140" s="6">
        <v>223.51</v>
      </c>
      <c r="F140" s="6">
        <v>0</v>
      </c>
      <c r="G140" s="6">
        <v>0</v>
      </c>
      <c r="H140" s="7">
        <v>223.51</v>
      </c>
      <c r="I140" s="10">
        <v>192.11</v>
      </c>
      <c r="J140" s="10">
        <v>0</v>
      </c>
      <c r="K140" s="6">
        <v>39.96</v>
      </c>
      <c r="L140" s="6">
        <v>0</v>
      </c>
      <c r="M140" s="26"/>
    </row>
    <row r="141" spans="1:13" ht="16" x14ac:dyDescent="0.2">
      <c r="A141" s="8" t="s">
        <v>192</v>
      </c>
      <c r="B141" s="9"/>
      <c r="C141" s="8" t="s">
        <v>253</v>
      </c>
      <c r="D141" s="6">
        <v>0</v>
      </c>
      <c r="E141" s="6">
        <v>176.4</v>
      </c>
      <c r="F141" s="6">
        <v>0</v>
      </c>
      <c r="G141" s="6">
        <v>0</v>
      </c>
      <c r="H141" s="7">
        <v>176.4</v>
      </c>
      <c r="I141" s="10">
        <v>280.48</v>
      </c>
      <c r="J141" s="10">
        <v>0</v>
      </c>
      <c r="K141" s="6">
        <v>0</v>
      </c>
      <c r="L141" s="6">
        <v>0</v>
      </c>
      <c r="M141" s="26"/>
    </row>
    <row r="142" spans="1:13" ht="16" x14ac:dyDescent="0.2">
      <c r="A142" s="8" t="s">
        <v>187</v>
      </c>
      <c r="B142" s="9"/>
      <c r="C142" s="8" t="s">
        <v>257</v>
      </c>
      <c r="D142" s="6">
        <v>172.56351039260971</v>
      </c>
      <c r="E142" s="6">
        <v>85.327174749807554</v>
      </c>
      <c r="F142" s="6">
        <v>0</v>
      </c>
      <c r="G142" s="6">
        <v>0</v>
      </c>
      <c r="H142" s="7">
        <v>257.89068514241728</v>
      </c>
      <c r="I142" s="10">
        <v>204.0030792917629</v>
      </c>
      <c r="J142" s="10">
        <v>0</v>
      </c>
      <c r="K142" s="6">
        <v>0</v>
      </c>
      <c r="L142" s="6">
        <v>0</v>
      </c>
      <c r="M142" s="26"/>
    </row>
    <row r="143" spans="1:13" ht="16" x14ac:dyDescent="0.2">
      <c r="A143" s="8" t="s">
        <v>214</v>
      </c>
      <c r="B143" s="9"/>
      <c r="C143" s="8" t="s">
        <v>260</v>
      </c>
      <c r="D143" s="6">
        <v>23.11937720144482</v>
      </c>
      <c r="E143" s="6">
        <v>114.41904291835864</v>
      </c>
      <c r="F143" s="6">
        <v>54.966010813721311</v>
      </c>
      <c r="G143" s="6">
        <v>10.566935140107239</v>
      </c>
      <c r="H143" s="7">
        <v>203.07136607363199</v>
      </c>
      <c r="I143" s="10">
        <v>169.38505373207997</v>
      </c>
      <c r="J143" s="10">
        <v>19.000858561469943</v>
      </c>
      <c r="K143" s="6">
        <v>63.940053395553349</v>
      </c>
      <c r="L143" s="6">
        <v>7.1725095232038845</v>
      </c>
      <c r="M143" s="26"/>
    </row>
    <row r="144" spans="1:13" ht="16" x14ac:dyDescent="0.2">
      <c r="A144" s="8" t="s">
        <v>219</v>
      </c>
      <c r="B144" s="9"/>
      <c r="C144" s="8" t="s">
        <v>266</v>
      </c>
      <c r="D144" s="6">
        <v>18.430439952437574</v>
      </c>
      <c r="E144" s="6">
        <v>190.02535167029367</v>
      </c>
      <c r="F144" s="6">
        <v>0</v>
      </c>
      <c r="G144" s="6">
        <v>14.582819195477082</v>
      </c>
      <c r="H144" s="7">
        <v>223.03861081820833</v>
      </c>
      <c r="I144" s="10">
        <v>247.90792632311039</v>
      </c>
      <c r="J144" s="10">
        <v>0</v>
      </c>
      <c r="K144" s="6">
        <v>0</v>
      </c>
      <c r="L144" s="6">
        <v>0</v>
      </c>
      <c r="M144" s="26"/>
    </row>
    <row r="145" spans="1:13" ht="16" x14ac:dyDescent="0.2">
      <c r="A145" s="8" t="s">
        <v>201</v>
      </c>
      <c r="B145" s="9"/>
      <c r="C145" s="8" t="s">
        <v>264</v>
      </c>
      <c r="D145" s="6">
        <v>45.229174612433532</v>
      </c>
      <c r="E145" s="6">
        <v>131.24537275929373</v>
      </c>
      <c r="F145" s="6">
        <v>0</v>
      </c>
      <c r="G145" s="6">
        <v>42.357480986247275</v>
      </c>
      <c r="H145" s="7">
        <v>218.83202835797454</v>
      </c>
      <c r="I145" s="10">
        <v>158.1675005047899</v>
      </c>
      <c r="J145" s="10">
        <v>37.960200121149576</v>
      </c>
      <c r="K145" s="6">
        <v>45.229174612433532</v>
      </c>
      <c r="L145" s="6">
        <v>10.858591524016781</v>
      </c>
      <c r="M145" s="26"/>
    </row>
    <row r="146" spans="1:13" ht="16" x14ac:dyDescent="0.2">
      <c r="A146" s="8" t="s">
        <v>202</v>
      </c>
      <c r="B146" s="9"/>
      <c r="C146" s="8" t="s">
        <v>264</v>
      </c>
      <c r="D146" s="6">
        <v>45.229174612433532</v>
      </c>
      <c r="E146" s="6">
        <v>131.24537275929373</v>
      </c>
      <c r="F146" s="6">
        <v>0</v>
      </c>
      <c r="G146" s="6">
        <v>42.357480986247275</v>
      </c>
      <c r="H146" s="7">
        <v>218.83202835797454</v>
      </c>
      <c r="I146" s="10">
        <v>158.1675005047899</v>
      </c>
      <c r="J146" s="10">
        <v>37.960200121149576</v>
      </c>
      <c r="K146" s="6">
        <v>45.229174612433532</v>
      </c>
      <c r="L146" s="6">
        <v>10.858591524016781</v>
      </c>
      <c r="M146" s="26"/>
    </row>
    <row r="147" spans="1:13" ht="16" x14ac:dyDescent="0.2">
      <c r="A147" s="8" t="s">
        <v>203</v>
      </c>
      <c r="B147" s="9"/>
      <c r="C147" s="8" t="s">
        <v>264</v>
      </c>
      <c r="D147" s="6">
        <v>45.229174612433532</v>
      </c>
      <c r="E147" s="6">
        <v>131.24537275929373</v>
      </c>
      <c r="F147" s="6">
        <v>0</v>
      </c>
      <c r="G147" s="6">
        <v>42.357480986247275</v>
      </c>
      <c r="H147" s="7">
        <v>218.83202835797454</v>
      </c>
      <c r="I147" s="10">
        <v>158.1675005047899</v>
      </c>
      <c r="J147" s="10">
        <v>37.960200121149576</v>
      </c>
      <c r="K147" s="6">
        <v>45.229174612433532</v>
      </c>
      <c r="L147" s="6">
        <v>10.858591524016781</v>
      </c>
      <c r="M147" s="26"/>
    </row>
    <row r="148" spans="1:13" ht="16" x14ac:dyDescent="0.2">
      <c r="A148" s="8" t="s">
        <v>208</v>
      </c>
      <c r="B148" s="9"/>
      <c r="C148" s="8" t="s">
        <v>265</v>
      </c>
      <c r="D148" s="6">
        <v>61.962347546807386</v>
      </c>
      <c r="E148" s="6">
        <v>149.74233990478453</v>
      </c>
      <c r="F148" s="6">
        <v>0</v>
      </c>
      <c r="G148" s="6">
        <v>5.2977807152520313</v>
      </c>
      <c r="H148" s="7">
        <v>217.00246816684395</v>
      </c>
      <c r="I148" s="10">
        <v>247.84939018722955</v>
      </c>
      <c r="J148" s="10">
        <v>19.084403044416675</v>
      </c>
      <c r="K148" s="6">
        <v>0</v>
      </c>
      <c r="L148" s="6">
        <v>0</v>
      </c>
      <c r="M148" s="26"/>
    </row>
    <row r="149" spans="1:13" ht="16" x14ac:dyDescent="0.2">
      <c r="A149" s="8" t="s">
        <v>222</v>
      </c>
      <c r="B149" s="9"/>
      <c r="C149" s="8" t="s">
        <v>81</v>
      </c>
      <c r="D149" s="6">
        <v>22.435106454580126</v>
      </c>
      <c r="E149" s="6">
        <v>157.98801965315326</v>
      </c>
      <c r="F149" s="6">
        <v>0</v>
      </c>
      <c r="G149" s="6">
        <v>10.824938864334911</v>
      </c>
      <c r="H149" s="7">
        <v>191.24806497206831</v>
      </c>
      <c r="I149" s="10">
        <v>290.01862113835728</v>
      </c>
      <c r="J149" s="10">
        <v>17.398425055526889</v>
      </c>
      <c r="K149" s="6">
        <v>0</v>
      </c>
      <c r="L149" s="6">
        <v>0</v>
      </c>
      <c r="M149" s="26"/>
    </row>
    <row r="150" spans="1:13" ht="16" x14ac:dyDescent="0.2">
      <c r="A150" s="8" t="s">
        <v>179</v>
      </c>
      <c r="B150" s="9" t="s">
        <v>292</v>
      </c>
      <c r="C150" s="8" t="s">
        <v>259</v>
      </c>
      <c r="D150" s="6">
        <v>79.016444933031195</v>
      </c>
      <c r="E150" s="6">
        <v>48.235478877347269</v>
      </c>
      <c r="F150" s="6">
        <v>0</v>
      </c>
      <c r="G150" s="6">
        <v>11.453121845063155</v>
      </c>
      <c r="H150" s="7">
        <v>138.70504565544161</v>
      </c>
      <c r="I150" s="10">
        <v>325.48852444304845</v>
      </c>
      <c r="J150" s="10">
        <v>0</v>
      </c>
      <c r="K150" s="6">
        <v>38.476207569604917</v>
      </c>
      <c r="L150" s="6">
        <v>3.4662239472326295</v>
      </c>
      <c r="M150" s="26"/>
    </row>
    <row r="151" spans="1:13" ht="16" x14ac:dyDescent="0.2">
      <c r="A151" s="8" t="s">
        <v>215</v>
      </c>
      <c r="B151" s="9"/>
      <c r="C151" s="8" t="s">
        <v>264</v>
      </c>
      <c r="D151" s="6">
        <v>47.046418235254521</v>
      </c>
      <c r="E151" s="6">
        <v>137.97590469566777</v>
      </c>
      <c r="F151" s="6">
        <v>0</v>
      </c>
      <c r="G151" s="6">
        <v>44.410293226841361</v>
      </c>
      <c r="H151" s="7">
        <v>229.43261615776365</v>
      </c>
      <c r="I151" s="10">
        <v>179.48085163664101</v>
      </c>
      <c r="J151" s="10">
        <v>43.075404392793843</v>
      </c>
      <c r="K151" s="6">
        <v>47.046418235254521</v>
      </c>
      <c r="L151" s="6">
        <v>11.296076099881095</v>
      </c>
      <c r="M151" s="26"/>
    </row>
    <row r="152" spans="1:13" ht="16" x14ac:dyDescent="0.2">
      <c r="A152" s="8" t="s">
        <v>188</v>
      </c>
      <c r="B152" s="9"/>
      <c r="C152" s="8" t="s">
        <v>255</v>
      </c>
      <c r="D152" s="6">
        <v>111.93790835717641</v>
      </c>
      <c r="E152" s="6">
        <v>47.721740615791951</v>
      </c>
      <c r="F152" s="6">
        <v>0</v>
      </c>
      <c r="G152" s="6">
        <v>53.219882990989454</v>
      </c>
      <c r="H152" s="7">
        <v>212.87953196395782</v>
      </c>
      <c r="I152" s="10">
        <v>239.48947345945254</v>
      </c>
      <c r="J152" s="10">
        <v>79.829824486484185</v>
      </c>
      <c r="K152" s="6">
        <v>0</v>
      </c>
      <c r="L152" s="6">
        <v>0</v>
      </c>
      <c r="M152" s="26"/>
    </row>
    <row r="153" spans="1:13" ht="16" x14ac:dyDescent="0.2">
      <c r="A153" s="8" t="s">
        <v>220</v>
      </c>
      <c r="B153" s="9"/>
      <c r="C153" s="8" t="s">
        <v>265</v>
      </c>
      <c r="D153" s="6">
        <v>55.766112792126648</v>
      </c>
      <c r="E153" s="6">
        <v>181.75621947063502</v>
      </c>
      <c r="F153" s="6">
        <v>0</v>
      </c>
      <c r="G153" s="6">
        <v>5.9380583065690411</v>
      </c>
      <c r="H153" s="7">
        <v>243.46039056933071</v>
      </c>
      <c r="I153" s="10">
        <v>271.77718339822167</v>
      </c>
      <c r="J153" s="10">
        <v>20.922619354971964</v>
      </c>
      <c r="K153" s="6">
        <v>0</v>
      </c>
      <c r="L153" s="6">
        <v>0</v>
      </c>
      <c r="M153" s="26"/>
    </row>
    <row r="154" spans="1:13" ht="16" x14ac:dyDescent="0.2">
      <c r="A154" s="8" t="s">
        <v>221</v>
      </c>
      <c r="B154" s="9"/>
      <c r="C154" s="8" t="s">
        <v>265</v>
      </c>
      <c r="D154" s="6">
        <v>28.915762188510115</v>
      </c>
      <c r="E154" s="6">
        <v>211.70468745159192</v>
      </c>
      <c r="F154" s="6">
        <v>0</v>
      </c>
      <c r="G154" s="6">
        <v>6.0206747699647849</v>
      </c>
      <c r="H154" s="7">
        <v>246.64112441006682</v>
      </c>
      <c r="I154" s="10">
        <v>270.22812470955148</v>
      </c>
      <c r="J154" s="10">
        <v>20.809021717802814</v>
      </c>
      <c r="K154" s="6">
        <v>0</v>
      </c>
      <c r="L154" s="6">
        <v>0</v>
      </c>
      <c r="M154" s="26"/>
    </row>
    <row r="155" spans="1:13" ht="16" x14ac:dyDescent="0.2">
      <c r="A155" s="8" t="s">
        <v>225</v>
      </c>
      <c r="B155" s="9"/>
      <c r="C155" s="8" t="s">
        <v>260</v>
      </c>
      <c r="D155" s="6">
        <v>14.134117066385478</v>
      </c>
      <c r="E155" s="6">
        <v>186.21138357301504</v>
      </c>
      <c r="F155" s="6">
        <v>40.383191618244226</v>
      </c>
      <c r="G155" s="6">
        <v>13.259147914656856</v>
      </c>
      <c r="H155" s="7">
        <v>253.98784017230162</v>
      </c>
      <c r="I155" s="10">
        <v>234.44686245036232</v>
      </c>
      <c r="J155" s="10">
        <v>26.299201585080915</v>
      </c>
      <c r="K155" s="6">
        <v>22.210755390034326</v>
      </c>
      <c r="L155" s="6">
        <v>2.4915033080602971</v>
      </c>
      <c r="M155" s="26"/>
    </row>
    <row r="156" spans="1:13" ht="16" x14ac:dyDescent="0.2">
      <c r="A156" s="8" t="s">
        <v>205</v>
      </c>
      <c r="B156" s="9"/>
      <c r="C156" s="8" t="s">
        <v>265</v>
      </c>
      <c r="D156" s="6">
        <v>156.97128045191204</v>
      </c>
      <c r="E156" s="6">
        <v>111.5322255842533</v>
      </c>
      <c r="F156" s="6">
        <v>0</v>
      </c>
      <c r="G156" s="6">
        <v>6.7125876509041333</v>
      </c>
      <c r="H156" s="7">
        <v>275.21609368706947</v>
      </c>
      <c r="I156" s="10">
        <v>247.33303729100615</v>
      </c>
      <c r="J156" s="10">
        <v>19.043094812718806</v>
      </c>
      <c r="K156" s="6">
        <v>0</v>
      </c>
      <c r="L156" s="6">
        <v>0</v>
      </c>
      <c r="M156" s="26"/>
    </row>
    <row r="157" spans="1:13" ht="16" x14ac:dyDescent="0.2">
      <c r="A157" s="8" t="s">
        <v>80</v>
      </c>
      <c r="B157" s="9"/>
      <c r="C157" s="8" t="s">
        <v>81</v>
      </c>
      <c r="D157" s="6">
        <v>22.435106454580126</v>
      </c>
      <c r="E157" s="6">
        <v>200.6371570233101</v>
      </c>
      <c r="F157" s="6">
        <v>0</v>
      </c>
      <c r="G157" s="6">
        <v>13.382541000157046</v>
      </c>
      <c r="H157" s="7">
        <v>236.45480447804727</v>
      </c>
      <c r="I157" s="10">
        <v>290.01862113835728</v>
      </c>
      <c r="J157" s="10">
        <v>17.398425055526889</v>
      </c>
      <c r="K157" s="6">
        <v>0</v>
      </c>
      <c r="L157" s="6">
        <v>0</v>
      </c>
      <c r="M157" s="26"/>
    </row>
    <row r="158" spans="1:13" ht="16" x14ac:dyDescent="0.2">
      <c r="A158" s="8" t="s">
        <v>227</v>
      </c>
      <c r="B158" s="9"/>
      <c r="C158" s="8" t="s">
        <v>81</v>
      </c>
      <c r="D158" s="6">
        <v>22.435106454580126</v>
      </c>
      <c r="E158" s="6">
        <v>200.6371570233101</v>
      </c>
      <c r="F158" s="6">
        <v>0</v>
      </c>
      <c r="G158" s="6">
        <v>13.382541000157046</v>
      </c>
      <c r="H158" s="7">
        <v>236.45480447804727</v>
      </c>
      <c r="I158" s="10">
        <v>290.01862113835728</v>
      </c>
      <c r="J158" s="10">
        <v>17.398425055526889</v>
      </c>
      <c r="K158" s="6">
        <v>0</v>
      </c>
      <c r="L158" s="6">
        <v>0</v>
      </c>
      <c r="M158" s="26"/>
    </row>
    <row r="159" spans="1:13" ht="16" x14ac:dyDescent="0.2">
      <c r="A159" s="8" t="s">
        <v>228</v>
      </c>
      <c r="B159" s="9"/>
      <c r="C159" s="8" t="s">
        <v>81</v>
      </c>
      <c r="D159" s="6">
        <v>22.435106454580126</v>
      </c>
      <c r="E159" s="6">
        <v>200.6371570233101</v>
      </c>
      <c r="F159" s="6">
        <v>0</v>
      </c>
      <c r="G159" s="6">
        <v>13.382541000157046</v>
      </c>
      <c r="H159" s="7">
        <v>236.45480447804727</v>
      </c>
      <c r="I159" s="10">
        <v>290.01862113835728</v>
      </c>
      <c r="J159" s="10">
        <v>17.398425055526889</v>
      </c>
      <c r="K159" s="6">
        <v>0</v>
      </c>
      <c r="L159" s="6">
        <v>0</v>
      </c>
      <c r="M159" s="26"/>
    </row>
    <row r="160" spans="1:13" ht="16" x14ac:dyDescent="0.2">
      <c r="A160" s="8" t="s">
        <v>190</v>
      </c>
      <c r="B160" s="9" t="s">
        <v>292</v>
      </c>
      <c r="C160" s="8" t="s">
        <v>259</v>
      </c>
      <c r="D160" s="6">
        <v>82.090054517308687</v>
      </c>
      <c r="E160" s="6">
        <v>89.740425818320503</v>
      </c>
      <c r="F160" s="6">
        <v>0</v>
      </c>
      <c r="G160" s="6">
        <v>15.469005900432997</v>
      </c>
      <c r="H160" s="7">
        <v>187.29948623606219</v>
      </c>
      <c r="I160" s="10">
        <v>328.67430955959884</v>
      </c>
      <c r="J160" s="10">
        <v>0</v>
      </c>
      <c r="K160" s="6">
        <v>38.476207569604917</v>
      </c>
      <c r="L160" s="6">
        <v>3.4662239472326295</v>
      </c>
      <c r="M160" s="26"/>
    </row>
    <row r="161" spans="1:13" ht="16" x14ac:dyDescent="0.2">
      <c r="A161" s="8" t="s">
        <v>218</v>
      </c>
      <c r="B161" s="9"/>
      <c r="C161" s="8" t="s">
        <v>265</v>
      </c>
      <c r="D161" s="6">
        <v>140.44798777276341</v>
      </c>
      <c r="E161" s="6">
        <v>198.27951214978364</v>
      </c>
      <c r="F161" s="6">
        <v>0</v>
      </c>
      <c r="G161" s="6">
        <v>8.468187498063676</v>
      </c>
      <c r="H161" s="7">
        <v>347.19568742061074</v>
      </c>
      <c r="I161" s="10">
        <v>200.86127663090062</v>
      </c>
      <c r="J161" s="10">
        <v>15.469932770852912</v>
      </c>
      <c r="K161" s="6">
        <v>0</v>
      </c>
      <c r="L161" s="6">
        <v>0</v>
      </c>
      <c r="M161" s="26"/>
    </row>
    <row r="162" spans="1:13" ht="16" x14ac:dyDescent="0.2">
      <c r="A162" s="8" t="s">
        <v>230</v>
      </c>
      <c r="B162" s="9"/>
      <c r="C162" s="8" t="s">
        <v>260</v>
      </c>
      <c r="D162" s="6">
        <v>34.561281493280681</v>
      </c>
      <c r="E162" s="6">
        <v>171.62856437753797</v>
      </c>
      <c r="F162" s="6">
        <v>59.453032104637337</v>
      </c>
      <c r="G162" s="6">
        <v>14.594036748704372</v>
      </c>
      <c r="H162" s="7">
        <v>280.23691472416033</v>
      </c>
      <c r="I162" s="10">
        <v>238.93388374127835</v>
      </c>
      <c r="J162" s="10">
        <v>26.802535586709261</v>
      </c>
      <c r="K162" s="6">
        <v>26.922127745496152</v>
      </c>
      <c r="L162" s="6">
        <v>3.0200040097700569</v>
      </c>
      <c r="M162" s="26"/>
    </row>
    <row r="163" spans="1:13" ht="16" x14ac:dyDescent="0.2">
      <c r="A163" s="8" t="s">
        <v>229</v>
      </c>
      <c r="B163" s="9"/>
      <c r="C163" s="8" t="s">
        <v>81</v>
      </c>
      <c r="D163" s="6">
        <v>22.435106454580126</v>
      </c>
      <c r="E163" s="6">
        <v>233.34754223408791</v>
      </c>
      <c r="F163" s="6">
        <v>0</v>
      </c>
      <c r="G163" s="6">
        <v>15.345612814932807</v>
      </c>
      <c r="H163" s="7">
        <v>271.12826150360087</v>
      </c>
      <c r="I163" s="10">
        <v>290.01862113835728</v>
      </c>
      <c r="J163" s="10">
        <v>17.398425055526889</v>
      </c>
      <c r="K163" s="6">
        <v>0</v>
      </c>
      <c r="L163" s="6">
        <v>0</v>
      </c>
      <c r="M163" s="26"/>
    </row>
    <row r="164" spans="1:13" ht="16" x14ac:dyDescent="0.2">
      <c r="A164" s="8" t="s">
        <v>196</v>
      </c>
      <c r="B164" s="9"/>
      <c r="C164" s="8" t="s">
        <v>255</v>
      </c>
      <c r="D164" s="6">
        <v>126.28645855575012</v>
      </c>
      <c r="E164" s="6">
        <v>49.643421445958069</v>
      </c>
      <c r="F164" s="6">
        <v>0</v>
      </c>
      <c r="G164" s="6">
        <v>58.643293333902719</v>
      </c>
      <c r="H164" s="7">
        <v>234.57317333561087</v>
      </c>
      <c r="I164" s="10">
        <v>263.89482000256226</v>
      </c>
      <c r="J164" s="10">
        <v>87.964940000854085</v>
      </c>
      <c r="K164" s="6">
        <v>0</v>
      </c>
      <c r="L164" s="6">
        <v>0</v>
      </c>
      <c r="M164" s="26"/>
    </row>
    <row r="165" spans="1:13" ht="16" x14ac:dyDescent="0.2">
      <c r="A165" s="8" t="s">
        <v>231</v>
      </c>
      <c r="B165" s="9"/>
      <c r="C165" s="8" t="s">
        <v>81</v>
      </c>
      <c r="D165" s="6">
        <v>138.36851905862292</v>
      </c>
      <c r="E165" s="6">
        <v>249.8149103717497</v>
      </c>
      <c r="F165" s="6">
        <v>1.4021941534112579</v>
      </c>
      <c r="G165" s="6">
        <v>23.37738092567249</v>
      </c>
      <c r="H165" s="7">
        <v>412.96300450945631</v>
      </c>
      <c r="I165" s="10">
        <v>185.706593677787</v>
      </c>
      <c r="J165" s="10">
        <v>11.139030354699033</v>
      </c>
      <c r="K165" s="6">
        <v>0</v>
      </c>
      <c r="L165" s="6">
        <v>0</v>
      </c>
      <c r="M165" s="26"/>
    </row>
    <row r="166" spans="1:13" ht="16" x14ac:dyDescent="0.2">
      <c r="A166" s="8" t="s">
        <v>223</v>
      </c>
      <c r="B166" s="9"/>
      <c r="C166" s="8" t="s">
        <v>264</v>
      </c>
      <c r="D166" s="6">
        <v>90.469566778094361</v>
      </c>
      <c r="E166" s="6">
        <v>134.61063872748076</v>
      </c>
      <c r="F166" s="6">
        <v>0</v>
      </c>
      <c r="G166" s="6">
        <v>54.023736342628943</v>
      </c>
      <c r="H166" s="7">
        <v>279.10394184820404</v>
      </c>
      <c r="I166" s="10">
        <v>186.21138357301504</v>
      </c>
      <c r="J166" s="10">
        <v>44.690732057523618</v>
      </c>
      <c r="K166" s="6">
        <v>90.469566778094361</v>
      </c>
      <c r="L166" s="6">
        <v>21.717183048033561</v>
      </c>
      <c r="M166" s="26"/>
    </row>
    <row r="167" spans="1:13" ht="16" x14ac:dyDescent="0.2">
      <c r="A167" s="8" t="s">
        <v>209</v>
      </c>
      <c r="B167" s="9"/>
      <c r="C167" s="8" t="s">
        <v>257</v>
      </c>
      <c r="D167" s="6">
        <v>141.89376443418013</v>
      </c>
      <c r="E167" s="6">
        <v>122.92532717474982</v>
      </c>
      <c r="F167" s="6">
        <v>0</v>
      </c>
      <c r="G167" s="6">
        <v>0</v>
      </c>
      <c r="H167" s="7">
        <v>264.81909160892997</v>
      </c>
      <c r="I167" s="10">
        <v>357.96766743648965</v>
      </c>
      <c r="J167" s="10">
        <v>0</v>
      </c>
      <c r="K167" s="6">
        <v>0</v>
      </c>
      <c r="L167" s="6">
        <v>0</v>
      </c>
      <c r="M167" s="26"/>
    </row>
    <row r="168" spans="1:13" ht="16" x14ac:dyDescent="0.2">
      <c r="A168" s="8" t="s">
        <v>194</v>
      </c>
      <c r="B168" s="9" t="s">
        <v>292</v>
      </c>
      <c r="C168" s="8" t="s">
        <v>259</v>
      </c>
      <c r="D168" s="6">
        <v>47.113723554618268</v>
      </c>
      <c r="E168" s="6">
        <v>65.061808718282364</v>
      </c>
      <c r="F168" s="6">
        <v>0</v>
      </c>
      <c r="G168" s="6">
        <v>10.095797904561056</v>
      </c>
      <c r="H168" s="7">
        <v>122.27133017746168</v>
      </c>
      <c r="I168" s="10">
        <v>461.4901397707132</v>
      </c>
      <c r="J168" s="10">
        <v>0</v>
      </c>
      <c r="K168" s="6">
        <v>38.476207569604917</v>
      </c>
      <c r="L168" s="6">
        <v>3.4662239472326295</v>
      </c>
      <c r="M168" s="26"/>
    </row>
    <row r="169" spans="1:13" ht="16" x14ac:dyDescent="0.2">
      <c r="A169" s="8" t="s">
        <v>233</v>
      </c>
      <c r="B169" s="9"/>
      <c r="C169" s="8" t="s">
        <v>81</v>
      </c>
      <c r="D169" s="6">
        <v>142.59753662531128</v>
      </c>
      <c r="E169" s="6">
        <v>269.703632243735</v>
      </c>
      <c r="F169" s="6">
        <v>1.4021941534112579</v>
      </c>
      <c r="G169" s="6">
        <v>24.824445291992909</v>
      </c>
      <c r="H169" s="7">
        <v>438.5278083144504</v>
      </c>
      <c r="I169" s="10">
        <v>185.706593677787</v>
      </c>
      <c r="J169" s="10">
        <v>11.139030354699033</v>
      </c>
      <c r="K169" s="6">
        <v>0</v>
      </c>
      <c r="L169" s="6">
        <v>0</v>
      </c>
      <c r="M169" s="26"/>
    </row>
    <row r="170" spans="1:13" ht="16" x14ac:dyDescent="0.2">
      <c r="A170" s="8" t="s">
        <v>199</v>
      </c>
      <c r="B170" s="9" t="s">
        <v>294</v>
      </c>
      <c r="C170" s="8" t="s">
        <v>259</v>
      </c>
      <c r="D170" s="6">
        <v>66.183564041011365</v>
      </c>
      <c r="E170" s="6">
        <v>100.95797904561057</v>
      </c>
      <c r="F170" s="6">
        <v>8.7945617301954098</v>
      </c>
      <c r="G170" s="6">
        <v>15.839185156933569</v>
      </c>
      <c r="H170" s="7">
        <v>191.77528997375092</v>
      </c>
      <c r="I170" s="10">
        <v>412.17777578354605</v>
      </c>
      <c r="J170" s="10">
        <v>0</v>
      </c>
      <c r="K170" s="6">
        <v>38.476207569604917</v>
      </c>
      <c r="L170" s="6">
        <v>3.4662239472326295</v>
      </c>
      <c r="M170" s="26"/>
    </row>
    <row r="171" spans="1:13" ht="16" x14ac:dyDescent="0.2">
      <c r="A171" s="8" t="s">
        <v>232</v>
      </c>
      <c r="B171" s="9"/>
      <c r="C171" s="8" t="s">
        <v>267</v>
      </c>
      <c r="D171" s="6">
        <v>57.659129437237887</v>
      </c>
      <c r="E171" s="6">
        <v>110.36317743846314</v>
      </c>
      <c r="F171" s="6">
        <v>95.648087113334725</v>
      </c>
      <c r="G171" s="6">
        <v>65.917598497258936</v>
      </c>
      <c r="H171" s="7">
        <v>329.5879924862947</v>
      </c>
      <c r="I171" s="10">
        <v>246.97477262933137</v>
      </c>
      <c r="J171" s="10">
        <v>61.743317772375569</v>
      </c>
      <c r="K171" s="6">
        <v>8.8876142484117455</v>
      </c>
      <c r="L171" s="6">
        <v>2.2222789470602105</v>
      </c>
      <c r="M171" s="26"/>
    </row>
    <row r="172" spans="1:13" ht="16" x14ac:dyDescent="0.2">
      <c r="A172" s="8" t="s">
        <v>226</v>
      </c>
      <c r="B172" s="9"/>
      <c r="C172" s="8" t="s">
        <v>264</v>
      </c>
      <c r="D172" s="6">
        <v>121.21688017409643</v>
      </c>
      <c r="E172" s="6">
        <v>158.1675005047899</v>
      </c>
      <c r="F172" s="6">
        <v>0</v>
      </c>
      <c r="G172" s="6">
        <v>67.047315639512718</v>
      </c>
      <c r="H172" s="7">
        <v>346.43169631839902</v>
      </c>
      <c r="I172" s="10">
        <v>173.87207502299597</v>
      </c>
      <c r="J172" s="10">
        <v>41.729298005519041</v>
      </c>
      <c r="K172" s="6">
        <v>77.793731631256577</v>
      </c>
      <c r="L172" s="6">
        <v>18.666008570210664</v>
      </c>
      <c r="M172" s="26"/>
    </row>
    <row r="173" spans="1:13" ht="16" x14ac:dyDescent="0.2">
      <c r="A173" s="8" t="s">
        <v>224</v>
      </c>
      <c r="B173" s="9"/>
      <c r="C173" s="8" t="s">
        <v>257</v>
      </c>
      <c r="D173" s="6">
        <v>174.17244033872211</v>
      </c>
      <c r="E173" s="6">
        <v>139.91531947652041</v>
      </c>
      <c r="F173" s="6">
        <v>0</v>
      </c>
      <c r="G173" s="6">
        <v>0</v>
      </c>
      <c r="H173" s="7">
        <v>314.08775981524252</v>
      </c>
      <c r="I173" s="10">
        <v>369.5150115473441</v>
      </c>
      <c r="J173" s="10">
        <v>0</v>
      </c>
      <c r="K173" s="6">
        <v>0</v>
      </c>
      <c r="L173" s="6">
        <v>0</v>
      </c>
      <c r="M173" s="26"/>
    </row>
    <row r="174" spans="1:13" ht="16" x14ac:dyDescent="0.2">
      <c r="A174" s="8" t="s">
        <v>213</v>
      </c>
      <c r="B174" s="9" t="s">
        <v>294</v>
      </c>
      <c r="C174" s="8" t="s">
        <v>259</v>
      </c>
      <c r="D174" s="6">
        <v>66.710789042694003</v>
      </c>
      <c r="E174" s="6">
        <v>109.93202162744262</v>
      </c>
      <c r="F174" s="6">
        <v>19.518542615484709</v>
      </c>
      <c r="G174" s="6">
        <v>17.65642877975456</v>
      </c>
      <c r="H174" s="7">
        <v>213.81778206537587</v>
      </c>
      <c r="I174" s="10">
        <v>476.18513449846319</v>
      </c>
      <c r="J174" s="10">
        <v>0</v>
      </c>
      <c r="K174" s="6">
        <v>38.476207569604917</v>
      </c>
      <c r="L174" s="6">
        <v>3.4662239472326295</v>
      </c>
      <c r="M174" s="26"/>
    </row>
    <row r="175" spans="1:13" ht="16" x14ac:dyDescent="0.2">
      <c r="A175" s="8" t="s">
        <v>235</v>
      </c>
      <c r="B175" s="9"/>
      <c r="C175" s="8" t="s">
        <v>267</v>
      </c>
      <c r="D175" s="6">
        <v>82.644752193374302</v>
      </c>
      <c r="E175" s="6">
        <v>122.25537288489346</v>
      </c>
      <c r="F175" s="6">
        <v>95.648087113334725</v>
      </c>
      <c r="G175" s="6">
        <v>75.137053047900608</v>
      </c>
      <c r="H175" s="7">
        <v>375.68526523950311</v>
      </c>
      <c r="I175" s="10">
        <v>408.82424926762388</v>
      </c>
      <c r="J175" s="10">
        <v>102.20531154699142</v>
      </c>
      <c r="K175" s="6">
        <v>5.9611131215061048</v>
      </c>
      <c r="L175" s="6">
        <v>1.4910290502910735</v>
      </c>
      <c r="M175" s="26"/>
    </row>
    <row r="176" spans="1:13" ht="16" x14ac:dyDescent="0.2">
      <c r="A176" s="8" t="s">
        <v>216</v>
      </c>
      <c r="B176" s="9"/>
      <c r="C176" s="8" t="s">
        <v>257</v>
      </c>
      <c r="D176" s="6">
        <v>551.19322555812164</v>
      </c>
      <c r="E176" s="6">
        <v>0</v>
      </c>
      <c r="F176" s="6">
        <v>0</v>
      </c>
      <c r="G176" s="6">
        <v>0</v>
      </c>
      <c r="H176" s="7">
        <v>551.19322555812164</v>
      </c>
      <c r="I176" s="10">
        <v>362.58660508083142</v>
      </c>
      <c r="J176" s="10">
        <v>0</v>
      </c>
      <c r="K176" s="6">
        <v>0</v>
      </c>
      <c r="L176" s="6">
        <v>0</v>
      </c>
      <c r="M176" s="26"/>
    </row>
    <row r="177" spans="1:13" ht="16" x14ac:dyDescent="0.2">
      <c r="A177" s="8" t="s">
        <v>234</v>
      </c>
      <c r="B177" s="9"/>
      <c r="C177" s="8" t="s">
        <v>253</v>
      </c>
      <c r="D177" s="6">
        <v>121.92</v>
      </c>
      <c r="E177" s="6">
        <v>108.06</v>
      </c>
      <c r="F177" s="6">
        <v>24.72</v>
      </c>
      <c r="G177" s="6">
        <v>0</v>
      </c>
      <c r="H177" s="7">
        <v>254.70000000000002</v>
      </c>
      <c r="I177" s="10">
        <v>413.89</v>
      </c>
      <c r="J177" s="10">
        <v>0</v>
      </c>
      <c r="K177" s="6">
        <v>283.32</v>
      </c>
      <c r="L177" s="6">
        <v>0</v>
      </c>
      <c r="M177" s="26"/>
    </row>
    <row r="178" spans="1:13" ht="16" x14ac:dyDescent="0.2">
      <c r="A178" s="8" t="s">
        <v>237</v>
      </c>
      <c r="B178" s="9"/>
      <c r="C178" s="8" t="s">
        <v>267</v>
      </c>
      <c r="D178" s="6">
        <v>112.79567196159663</v>
      </c>
      <c r="E178" s="6">
        <v>78.050040316344393</v>
      </c>
      <c r="F178" s="6">
        <v>95.648087113334725</v>
      </c>
      <c r="G178" s="6">
        <v>71.623449847818932</v>
      </c>
      <c r="H178" s="7">
        <v>358.11724923909469</v>
      </c>
      <c r="I178" s="10">
        <v>475.47159612182287</v>
      </c>
      <c r="J178" s="10">
        <v>118.86789903045572</v>
      </c>
      <c r="K178" s="6">
        <v>7.543736101371957</v>
      </c>
      <c r="L178" s="6">
        <v>1.8859340253429893</v>
      </c>
      <c r="M178" s="26"/>
    </row>
    <row r="179" spans="1:13" ht="16" x14ac:dyDescent="0.2">
      <c r="A179" s="8" t="s">
        <v>236</v>
      </c>
      <c r="B179" s="9"/>
      <c r="C179" s="8" t="s">
        <v>267</v>
      </c>
      <c r="D179" s="6">
        <v>150.15398290947365</v>
      </c>
      <c r="E179" s="6">
        <v>79.611641738602941</v>
      </c>
      <c r="F179" s="6">
        <v>95.648087113334725</v>
      </c>
      <c r="G179" s="6">
        <v>81.353427940352816</v>
      </c>
      <c r="H179" s="7">
        <v>406.76713970176411</v>
      </c>
      <c r="I179" s="10">
        <v>428.69562736586369</v>
      </c>
      <c r="J179" s="10">
        <v>107.17390684146592</v>
      </c>
      <c r="K179" s="6">
        <v>17.44188665476446</v>
      </c>
      <c r="L179" s="6">
        <v>4.3604716636911149</v>
      </c>
      <c r="M179" s="26"/>
    </row>
    <row r="180" spans="1:13" ht="16" x14ac:dyDescent="0.2">
      <c r="A180" s="8" t="s">
        <v>238</v>
      </c>
      <c r="B180" s="9"/>
      <c r="C180" s="8" t="s">
        <v>267</v>
      </c>
      <c r="D180" s="6">
        <v>72.07391179654735</v>
      </c>
      <c r="E180" s="6">
        <v>120.09315553099702</v>
      </c>
      <c r="F180" s="6">
        <v>95.648087113334725</v>
      </c>
      <c r="G180" s="6">
        <v>71.953788610219775</v>
      </c>
      <c r="H180" s="7">
        <v>359.76894305109886</v>
      </c>
      <c r="I180" s="10">
        <v>531.4760286673984</v>
      </c>
      <c r="J180" s="10">
        <v>132.86825639693504</v>
      </c>
      <c r="K180" s="6">
        <v>9.0783098067067769</v>
      </c>
      <c r="L180" s="6">
        <v>2.2703282215912415</v>
      </c>
      <c r="M180" s="26"/>
    </row>
    <row r="181" spans="1:13" ht="16" x14ac:dyDescent="0.2">
      <c r="A181" s="8" t="s">
        <v>239</v>
      </c>
      <c r="B181" s="9"/>
      <c r="C181" s="8" t="s">
        <v>268</v>
      </c>
      <c r="D181" s="14">
        <v>0</v>
      </c>
      <c r="E181" s="14">
        <v>617.31087826237842</v>
      </c>
      <c r="F181" s="14">
        <v>0</v>
      </c>
      <c r="G181" s="14">
        <v>0</v>
      </c>
      <c r="H181" s="15">
        <v>617.31087826237842</v>
      </c>
      <c r="I181" s="10">
        <v>539.75926039022033</v>
      </c>
      <c r="J181" s="10">
        <v>0</v>
      </c>
      <c r="K181" s="6">
        <v>0</v>
      </c>
      <c r="L181" s="6">
        <v>0</v>
      </c>
      <c r="M181" s="26"/>
    </row>
    <row r="182" spans="1:13" ht="16" x14ac:dyDescent="0.2">
      <c r="A182" s="8" t="s">
        <v>240</v>
      </c>
      <c r="B182" s="9"/>
      <c r="C182" s="8" t="s">
        <v>268</v>
      </c>
      <c r="D182" s="14">
        <v>0</v>
      </c>
      <c r="E182" s="14">
        <v>682.06647918563044</v>
      </c>
      <c r="F182" s="14">
        <v>0</v>
      </c>
      <c r="G182" s="14">
        <v>0</v>
      </c>
      <c r="H182" s="15">
        <v>682.06647918563044</v>
      </c>
      <c r="I182" s="10">
        <v>489.73846686267837</v>
      </c>
      <c r="J182" s="10">
        <v>0</v>
      </c>
      <c r="K182" s="6">
        <v>0</v>
      </c>
      <c r="L182" s="6">
        <v>0</v>
      </c>
      <c r="M182" s="26"/>
    </row>
  </sheetData>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E2C7-7B47-477F-9204-FC0C3330348F}">
  <dimension ref="A1:AMD172"/>
  <sheetViews>
    <sheetView topLeftCell="A150" zoomScaleNormal="100" workbookViewId="0">
      <selection activeCell="A173" sqref="A173"/>
    </sheetView>
  </sheetViews>
  <sheetFormatPr baseColWidth="10" defaultColWidth="9.1640625" defaultRowHeight="15" x14ac:dyDescent="0.2"/>
  <cols>
    <col min="1" max="1" width="22" style="1" customWidth="1"/>
    <col min="2" max="2" width="93.5" style="1" bestFit="1" customWidth="1"/>
    <col min="3" max="3" width="12.6640625" style="1" customWidth="1"/>
    <col min="4" max="7" width="9.33203125" style="1" bestFit="1" customWidth="1"/>
    <col min="8" max="8" width="10.1640625" style="1" bestFit="1" customWidth="1"/>
    <col min="9" max="1018" width="9.1640625" style="1"/>
  </cols>
  <sheetData>
    <row r="1" spans="1:8" ht="16" x14ac:dyDescent="0.2">
      <c r="A1" s="2" t="s">
        <v>0</v>
      </c>
      <c r="B1" s="28" t="s">
        <v>306</v>
      </c>
    </row>
    <row r="2" spans="1:8" ht="16" x14ac:dyDescent="0.2">
      <c r="A2" s="2" t="s">
        <v>1</v>
      </c>
      <c r="B2" s="2" t="s">
        <v>296</v>
      </c>
    </row>
    <row r="3" spans="1:8" ht="16" x14ac:dyDescent="0.2">
      <c r="A3" s="2" t="s">
        <v>29</v>
      </c>
      <c r="B3" s="2">
        <v>200</v>
      </c>
    </row>
    <row r="5" spans="1:8" ht="64" x14ac:dyDescent="0.2">
      <c r="A5" s="25" t="s">
        <v>2</v>
      </c>
      <c r="B5" s="25" t="s">
        <v>27</v>
      </c>
      <c r="C5" s="25" t="s">
        <v>30</v>
      </c>
      <c r="D5" s="25" t="s">
        <v>274</v>
      </c>
      <c r="E5" s="25" t="s">
        <v>275</v>
      </c>
      <c r="F5" s="25" t="s">
        <v>276</v>
      </c>
      <c r="G5" s="25" t="s">
        <v>31</v>
      </c>
      <c r="H5" s="25" t="s">
        <v>32</v>
      </c>
    </row>
    <row r="6" spans="1:8" ht="16" x14ac:dyDescent="0.2">
      <c r="A6" s="26" t="s">
        <v>35</v>
      </c>
      <c r="B6" s="29"/>
      <c r="C6" s="26" t="s">
        <v>36</v>
      </c>
      <c r="D6" s="26">
        <v>0</v>
      </c>
      <c r="E6" s="26">
        <v>24.45</v>
      </c>
      <c r="F6" s="26">
        <v>0</v>
      </c>
      <c r="G6" s="26">
        <v>0</v>
      </c>
      <c r="H6" s="26">
        <v>24.45</v>
      </c>
    </row>
    <row r="7" spans="1:8" ht="16" x14ac:dyDescent="0.2">
      <c r="A7" s="26" t="s">
        <v>37</v>
      </c>
      <c r="B7" s="29"/>
      <c r="C7" s="26" t="s">
        <v>38</v>
      </c>
      <c r="D7" s="26">
        <v>2.85</v>
      </c>
      <c r="E7" s="26">
        <v>14.81</v>
      </c>
      <c r="F7" s="26">
        <v>5.92</v>
      </c>
      <c r="G7" s="26">
        <v>1.87</v>
      </c>
      <c r="H7" s="26">
        <v>25.45</v>
      </c>
    </row>
    <row r="8" spans="1:8" ht="16" x14ac:dyDescent="0.2">
      <c r="A8" s="26" t="s">
        <v>41</v>
      </c>
      <c r="B8" s="29"/>
      <c r="C8" s="26" t="s">
        <v>38</v>
      </c>
      <c r="D8" s="26">
        <v>2.85</v>
      </c>
      <c r="E8" s="26">
        <v>17.52</v>
      </c>
      <c r="F8" s="26">
        <v>7.01</v>
      </c>
      <c r="G8" s="26">
        <v>2.21</v>
      </c>
      <c r="H8" s="26">
        <v>29.58</v>
      </c>
    </row>
    <row r="9" spans="1:8" ht="16" x14ac:dyDescent="0.2">
      <c r="A9" s="26" t="s">
        <v>42</v>
      </c>
      <c r="B9" s="29"/>
      <c r="C9" s="26" t="s">
        <v>38</v>
      </c>
      <c r="D9" s="26">
        <v>2.85</v>
      </c>
      <c r="E9" s="26">
        <v>18.09</v>
      </c>
      <c r="F9" s="26">
        <v>7.23</v>
      </c>
      <c r="G9" s="26">
        <v>2.2799999999999998</v>
      </c>
      <c r="H9" s="26">
        <v>30.45</v>
      </c>
    </row>
    <row r="10" spans="1:8" ht="16" x14ac:dyDescent="0.2">
      <c r="A10" s="26" t="s">
        <v>43</v>
      </c>
      <c r="B10" s="29"/>
      <c r="C10" s="26" t="s">
        <v>38</v>
      </c>
      <c r="D10" s="26">
        <v>2.85</v>
      </c>
      <c r="E10" s="26">
        <v>18.510000000000002</v>
      </c>
      <c r="F10" s="26">
        <v>7.41</v>
      </c>
      <c r="G10" s="26">
        <v>2.33</v>
      </c>
      <c r="H10" s="26">
        <v>31.1</v>
      </c>
    </row>
    <row r="11" spans="1:8" ht="16" x14ac:dyDescent="0.2">
      <c r="A11" s="26" t="s">
        <v>44</v>
      </c>
      <c r="B11" s="29"/>
      <c r="C11" s="26" t="s">
        <v>38</v>
      </c>
      <c r="D11" s="26">
        <v>2.85</v>
      </c>
      <c r="E11" s="26">
        <v>20.65</v>
      </c>
      <c r="F11" s="26">
        <v>8.26</v>
      </c>
      <c r="G11" s="26">
        <v>2.6</v>
      </c>
      <c r="H11" s="26">
        <v>34.36</v>
      </c>
    </row>
    <row r="12" spans="1:8" ht="16" x14ac:dyDescent="0.2">
      <c r="A12" s="26" t="s">
        <v>46</v>
      </c>
      <c r="B12" s="29"/>
      <c r="C12" s="26" t="s">
        <v>40</v>
      </c>
      <c r="D12" s="26">
        <v>5.92</v>
      </c>
      <c r="E12" s="26">
        <v>29.6</v>
      </c>
      <c r="F12" s="26">
        <v>0</v>
      </c>
      <c r="G12" s="26">
        <v>0</v>
      </c>
      <c r="H12" s="26">
        <v>35.520000000000003</v>
      </c>
    </row>
    <row r="13" spans="1:8" ht="16" x14ac:dyDescent="0.2">
      <c r="A13" s="26" t="s">
        <v>45</v>
      </c>
      <c r="B13" s="29"/>
      <c r="C13" s="26" t="s">
        <v>40</v>
      </c>
      <c r="D13" s="26">
        <v>5.92</v>
      </c>
      <c r="E13" s="26">
        <v>31.97</v>
      </c>
      <c r="F13" s="26">
        <v>0</v>
      </c>
      <c r="G13" s="26">
        <v>0</v>
      </c>
      <c r="H13" s="26">
        <v>37.89</v>
      </c>
    </row>
    <row r="14" spans="1:8" ht="16" x14ac:dyDescent="0.2">
      <c r="A14" s="26" t="s">
        <v>49</v>
      </c>
      <c r="B14" s="29"/>
      <c r="C14" s="26" t="s">
        <v>40</v>
      </c>
      <c r="D14" s="26">
        <v>5.92</v>
      </c>
      <c r="E14" s="26">
        <v>35.520000000000003</v>
      </c>
      <c r="F14" s="26">
        <v>0</v>
      </c>
      <c r="G14" s="26">
        <v>0</v>
      </c>
      <c r="H14" s="26">
        <v>41.44</v>
      </c>
    </row>
    <row r="15" spans="1:8" ht="16" x14ac:dyDescent="0.2">
      <c r="A15" s="26" t="s">
        <v>39</v>
      </c>
      <c r="B15" s="30"/>
      <c r="C15" s="26" t="s">
        <v>40</v>
      </c>
      <c r="D15" s="26">
        <v>5.92</v>
      </c>
      <c r="E15" s="26">
        <v>36.700000000000003</v>
      </c>
      <c r="F15" s="26">
        <v>0</v>
      </c>
      <c r="G15" s="26">
        <v>0</v>
      </c>
      <c r="H15" s="26">
        <v>42.62</v>
      </c>
    </row>
    <row r="16" spans="1:8" ht="16" x14ac:dyDescent="0.2">
      <c r="A16" s="26" t="s">
        <v>59</v>
      </c>
      <c r="B16" s="29"/>
      <c r="C16" s="26" t="s">
        <v>60</v>
      </c>
      <c r="D16" s="26">
        <v>2.1</v>
      </c>
      <c r="E16" s="26">
        <v>33.51</v>
      </c>
      <c r="F16" s="26">
        <v>4.04</v>
      </c>
      <c r="G16" s="26">
        <v>3.96</v>
      </c>
      <c r="H16" s="26">
        <v>43.6</v>
      </c>
    </row>
    <row r="17" spans="1:8" ht="16" customHeight="1" x14ac:dyDescent="0.2">
      <c r="A17" s="36" t="s">
        <v>47</v>
      </c>
      <c r="B17" s="31" t="s">
        <v>301</v>
      </c>
      <c r="C17" s="36" t="s">
        <v>48</v>
      </c>
      <c r="D17" s="36">
        <v>2.11</v>
      </c>
      <c r="E17" s="36">
        <v>78.89</v>
      </c>
      <c r="F17" s="36">
        <v>0</v>
      </c>
      <c r="G17" s="36">
        <v>0</v>
      </c>
      <c r="H17" s="36">
        <v>80.989999999999995</v>
      </c>
    </row>
    <row r="18" spans="1:8" ht="16" x14ac:dyDescent="0.2">
      <c r="A18" s="26" t="s">
        <v>50</v>
      </c>
      <c r="B18" s="29"/>
      <c r="C18" s="26" t="s">
        <v>51</v>
      </c>
      <c r="D18" s="26">
        <v>50.83</v>
      </c>
      <c r="E18" s="26">
        <v>33.340000000000003</v>
      </c>
      <c r="F18" s="26">
        <v>3.33</v>
      </c>
      <c r="G18" s="26">
        <v>0</v>
      </c>
      <c r="H18" s="26">
        <v>87.5</v>
      </c>
    </row>
    <row r="19" spans="1:8" ht="16" x14ac:dyDescent="0.2">
      <c r="A19" s="26" t="s">
        <v>56</v>
      </c>
      <c r="B19" s="29" t="s">
        <v>280</v>
      </c>
      <c r="C19" s="26" t="s">
        <v>40</v>
      </c>
      <c r="D19" s="26">
        <v>5.92</v>
      </c>
      <c r="E19" s="26">
        <v>86.9</v>
      </c>
      <c r="F19" s="26">
        <v>0</v>
      </c>
      <c r="G19" s="26">
        <v>0</v>
      </c>
      <c r="H19" s="26">
        <v>92.82</v>
      </c>
    </row>
    <row r="20" spans="1:8" ht="16" x14ac:dyDescent="0.2">
      <c r="A20" s="26" t="s">
        <v>99</v>
      </c>
      <c r="B20" s="29"/>
      <c r="C20" s="26" t="s">
        <v>244</v>
      </c>
      <c r="D20" s="26">
        <v>0</v>
      </c>
      <c r="E20" s="26">
        <v>96.35</v>
      </c>
      <c r="F20" s="26">
        <v>0</v>
      </c>
      <c r="G20" s="26">
        <v>0</v>
      </c>
      <c r="H20" s="26">
        <v>96.35</v>
      </c>
    </row>
    <row r="21" spans="1:8" ht="16" x14ac:dyDescent="0.2">
      <c r="A21" s="26" t="s">
        <v>100</v>
      </c>
      <c r="B21" s="29"/>
      <c r="C21" s="26" t="s">
        <v>244</v>
      </c>
      <c r="D21" s="26">
        <v>0</v>
      </c>
      <c r="E21" s="26">
        <v>98.58</v>
      </c>
      <c r="F21" s="26">
        <v>0</v>
      </c>
      <c r="G21" s="26">
        <v>0</v>
      </c>
      <c r="H21" s="26">
        <v>98.58</v>
      </c>
    </row>
    <row r="22" spans="1:8" ht="16" x14ac:dyDescent="0.2">
      <c r="A22" s="26" t="s">
        <v>52</v>
      </c>
      <c r="B22" s="29"/>
      <c r="C22" s="26" t="s">
        <v>53</v>
      </c>
      <c r="D22" s="26">
        <v>11.04</v>
      </c>
      <c r="E22" s="26">
        <v>73.62</v>
      </c>
      <c r="F22" s="26">
        <v>0</v>
      </c>
      <c r="G22" s="26">
        <v>14.72</v>
      </c>
      <c r="H22" s="26">
        <v>99.39</v>
      </c>
    </row>
    <row r="23" spans="1:8" ht="16" x14ac:dyDescent="0.2">
      <c r="A23" s="26" t="s">
        <v>54</v>
      </c>
      <c r="B23" s="29"/>
      <c r="C23" s="26" t="s">
        <v>51</v>
      </c>
      <c r="D23" s="26">
        <v>26.46</v>
      </c>
      <c r="E23" s="26">
        <v>73.16</v>
      </c>
      <c r="F23" s="26">
        <v>3.66</v>
      </c>
      <c r="G23" s="26">
        <v>0</v>
      </c>
      <c r="H23" s="26">
        <v>103.28</v>
      </c>
    </row>
    <row r="24" spans="1:8" ht="16" x14ac:dyDescent="0.2">
      <c r="A24" s="26" t="s">
        <v>105</v>
      </c>
      <c r="B24" s="29"/>
      <c r="C24" s="26" t="s">
        <v>245</v>
      </c>
      <c r="D24" s="26">
        <v>10.85</v>
      </c>
      <c r="E24" s="26">
        <v>83.46</v>
      </c>
      <c r="F24" s="26">
        <v>0</v>
      </c>
      <c r="G24" s="26">
        <v>15.86</v>
      </c>
      <c r="H24" s="26">
        <v>110.17</v>
      </c>
    </row>
    <row r="25" spans="1:8" ht="16" x14ac:dyDescent="0.2">
      <c r="A25" s="26" t="s">
        <v>97</v>
      </c>
      <c r="B25" s="29"/>
      <c r="C25" s="26" t="s">
        <v>244</v>
      </c>
      <c r="D25" s="26">
        <v>0</v>
      </c>
      <c r="E25" s="26">
        <v>113.14</v>
      </c>
      <c r="F25" s="26">
        <v>0</v>
      </c>
      <c r="G25" s="26">
        <v>0</v>
      </c>
      <c r="H25" s="26">
        <v>113.14</v>
      </c>
    </row>
    <row r="26" spans="1:8" ht="16" x14ac:dyDescent="0.2">
      <c r="A26" s="26" t="s">
        <v>94</v>
      </c>
      <c r="B26" s="29"/>
      <c r="C26" s="26" t="s">
        <v>243</v>
      </c>
      <c r="D26" s="26">
        <v>0</v>
      </c>
      <c r="E26" s="26">
        <v>114.26</v>
      </c>
      <c r="F26" s="26">
        <v>0</v>
      </c>
      <c r="G26" s="26">
        <v>0</v>
      </c>
      <c r="H26" s="26">
        <v>114.26</v>
      </c>
    </row>
    <row r="27" spans="1:8" ht="16" x14ac:dyDescent="0.2">
      <c r="A27" s="26" t="s">
        <v>101</v>
      </c>
      <c r="B27" s="29"/>
      <c r="C27" s="26" t="s">
        <v>244</v>
      </c>
      <c r="D27" s="26">
        <v>0</v>
      </c>
      <c r="E27" s="26">
        <v>115.14</v>
      </c>
      <c r="F27" s="26">
        <v>0</v>
      </c>
      <c r="G27" s="26">
        <v>0</v>
      </c>
      <c r="H27" s="26">
        <v>115.14</v>
      </c>
    </row>
    <row r="28" spans="1:8" ht="16" x14ac:dyDescent="0.2">
      <c r="A28" s="26" t="s">
        <v>103</v>
      </c>
      <c r="B28" s="29"/>
      <c r="C28" s="26" t="s">
        <v>244</v>
      </c>
      <c r="D28" s="26">
        <v>0</v>
      </c>
      <c r="E28" s="26">
        <v>118.72</v>
      </c>
      <c r="F28" s="26">
        <v>0</v>
      </c>
      <c r="G28" s="26">
        <v>0</v>
      </c>
      <c r="H28" s="26">
        <v>118.72</v>
      </c>
    </row>
    <row r="29" spans="1:8" ht="16" x14ac:dyDescent="0.2">
      <c r="A29" s="26" t="s">
        <v>55</v>
      </c>
      <c r="B29" s="29"/>
      <c r="C29" s="26" t="s">
        <v>53</v>
      </c>
      <c r="D29" s="26">
        <v>11.04</v>
      </c>
      <c r="E29" s="26">
        <v>92.03</v>
      </c>
      <c r="F29" s="26">
        <v>0</v>
      </c>
      <c r="G29" s="26">
        <v>18.41</v>
      </c>
      <c r="H29" s="26">
        <v>121.48</v>
      </c>
    </row>
    <row r="30" spans="1:8" ht="16" x14ac:dyDescent="0.2">
      <c r="A30" s="26" t="s">
        <v>102</v>
      </c>
      <c r="B30" s="29"/>
      <c r="C30" s="26" t="s">
        <v>244</v>
      </c>
      <c r="D30" s="26">
        <v>0</v>
      </c>
      <c r="E30" s="26">
        <v>123.74</v>
      </c>
      <c r="F30" s="26">
        <v>0</v>
      </c>
      <c r="G30" s="26">
        <v>0</v>
      </c>
      <c r="H30" s="26">
        <v>123.74</v>
      </c>
    </row>
    <row r="31" spans="1:8" ht="16" x14ac:dyDescent="0.2">
      <c r="A31" s="26" t="s">
        <v>61</v>
      </c>
      <c r="B31" s="29"/>
      <c r="C31" s="26" t="s">
        <v>62</v>
      </c>
      <c r="D31" s="26">
        <v>111.95</v>
      </c>
      <c r="E31" s="26">
        <v>0</v>
      </c>
      <c r="F31" s="26">
        <v>6.56</v>
      </c>
      <c r="G31" s="26">
        <v>8.9600000000000009</v>
      </c>
      <c r="H31" s="26">
        <v>127.47</v>
      </c>
    </row>
    <row r="32" spans="1:8" ht="16" x14ac:dyDescent="0.2">
      <c r="A32" s="26" t="s">
        <v>96</v>
      </c>
      <c r="B32" s="29"/>
      <c r="C32" s="26" t="s">
        <v>62</v>
      </c>
      <c r="D32" s="26">
        <v>87.06</v>
      </c>
      <c r="E32" s="26">
        <v>26.63</v>
      </c>
      <c r="F32" s="26">
        <v>6.56</v>
      </c>
      <c r="G32" s="26">
        <v>9.1</v>
      </c>
      <c r="H32" s="26">
        <v>129.34</v>
      </c>
    </row>
    <row r="33" spans="1:8" ht="16" x14ac:dyDescent="0.2">
      <c r="A33" s="26" t="s">
        <v>110</v>
      </c>
      <c r="B33" s="29"/>
      <c r="C33" s="26" t="s">
        <v>245</v>
      </c>
      <c r="D33" s="26">
        <v>10.44</v>
      </c>
      <c r="E33" s="26">
        <v>103.77</v>
      </c>
      <c r="F33" s="26">
        <v>0</v>
      </c>
      <c r="G33" s="26">
        <v>19.72</v>
      </c>
      <c r="H33" s="26">
        <v>133.91999999999999</v>
      </c>
    </row>
    <row r="34" spans="1:8" ht="16" x14ac:dyDescent="0.2">
      <c r="A34" s="26" t="s">
        <v>122</v>
      </c>
      <c r="B34" s="29"/>
      <c r="C34" s="26" t="s">
        <v>245</v>
      </c>
      <c r="D34" s="26">
        <v>13.35</v>
      </c>
      <c r="E34" s="26">
        <v>102.17</v>
      </c>
      <c r="F34" s="26">
        <v>0</v>
      </c>
      <c r="G34" s="26">
        <v>19.41</v>
      </c>
      <c r="H34" s="26">
        <v>134.93</v>
      </c>
    </row>
    <row r="35" spans="1:8" ht="16" x14ac:dyDescent="0.2">
      <c r="A35" s="26" t="s">
        <v>148</v>
      </c>
      <c r="B35" s="29"/>
      <c r="C35" s="26" t="s">
        <v>253</v>
      </c>
      <c r="D35" s="26">
        <v>47.04</v>
      </c>
      <c r="E35" s="26">
        <v>98.56</v>
      </c>
      <c r="F35" s="26">
        <v>0</v>
      </c>
      <c r="G35" s="26">
        <v>0</v>
      </c>
      <c r="H35" s="26">
        <v>145.6</v>
      </c>
    </row>
    <row r="36" spans="1:8" ht="16" x14ac:dyDescent="0.2">
      <c r="A36" s="26" t="s">
        <v>106</v>
      </c>
      <c r="B36" s="29"/>
      <c r="C36" s="26" t="s">
        <v>244</v>
      </c>
      <c r="D36" s="26">
        <v>0</v>
      </c>
      <c r="E36" s="26">
        <v>148.49</v>
      </c>
      <c r="F36" s="26">
        <v>0</v>
      </c>
      <c r="G36" s="26">
        <v>0</v>
      </c>
      <c r="H36" s="26">
        <v>148.49</v>
      </c>
    </row>
    <row r="37" spans="1:8" ht="16" x14ac:dyDescent="0.2">
      <c r="A37" s="26" t="s">
        <v>121</v>
      </c>
      <c r="B37" s="29"/>
      <c r="C37" s="26" t="s">
        <v>245</v>
      </c>
      <c r="D37" s="26">
        <v>19.920000000000002</v>
      </c>
      <c r="E37" s="26">
        <v>109.02</v>
      </c>
      <c r="F37" s="26">
        <v>0</v>
      </c>
      <c r="G37" s="26">
        <v>20.71</v>
      </c>
      <c r="H37" s="26">
        <v>149.65</v>
      </c>
    </row>
    <row r="38" spans="1:8" ht="16" x14ac:dyDescent="0.2">
      <c r="A38" s="26" t="s">
        <v>112</v>
      </c>
      <c r="B38" s="29"/>
      <c r="C38" s="26" t="s">
        <v>245</v>
      </c>
      <c r="D38" s="26">
        <v>10.44</v>
      </c>
      <c r="E38" s="26">
        <v>117.92</v>
      </c>
      <c r="F38" s="26">
        <v>0</v>
      </c>
      <c r="G38" s="26">
        <v>22.4</v>
      </c>
      <c r="H38" s="26">
        <v>150.76</v>
      </c>
    </row>
    <row r="39" spans="1:8" ht="16" x14ac:dyDescent="0.2">
      <c r="A39" s="26" t="s">
        <v>107</v>
      </c>
      <c r="B39" s="29"/>
      <c r="C39" s="26" t="s">
        <v>244</v>
      </c>
      <c r="D39" s="26">
        <v>0</v>
      </c>
      <c r="E39" s="26">
        <v>154.88</v>
      </c>
      <c r="F39" s="26">
        <v>0</v>
      </c>
      <c r="G39" s="26">
        <v>0</v>
      </c>
      <c r="H39" s="26">
        <v>154.88</v>
      </c>
    </row>
    <row r="40" spans="1:8" ht="16" x14ac:dyDescent="0.2">
      <c r="A40" s="26" t="s">
        <v>139</v>
      </c>
      <c r="B40" s="29"/>
      <c r="C40" s="26" t="s">
        <v>250</v>
      </c>
      <c r="D40" s="26">
        <v>5.76</v>
      </c>
      <c r="E40" s="26">
        <v>116.86</v>
      </c>
      <c r="F40" s="26">
        <v>0</v>
      </c>
      <c r="G40" s="26">
        <v>33.11</v>
      </c>
      <c r="H40" s="26">
        <v>155.74</v>
      </c>
    </row>
    <row r="41" spans="1:8" ht="16" x14ac:dyDescent="0.2">
      <c r="A41" s="26" t="s">
        <v>117</v>
      </c>
      <c r="B41" s="29"/>
      <c r="C41" s="26" t="s">
        <v>245</v>
      </c>
      <c r="D41" s="26">
        <v>12.16</v>
      </c>
      <c r="E41" s="26">
        <v>121.64</v>
      </c>
      <c r="F41" s="26">
        <v>0</v>
      </c>
      <c r="G41" s="26">
        <v>23.11</v>
      </c>
      <c r="H41" s="26">
        <v>156.91</v>
      </c>
    </row>
    <row r="42" spans="1:8" ht="16" x14ac:dyDescent="0.2">
      <c r="A42" s="26" t="s">
        <v>95</v>
      </c>
      <c r="B42" s="29"/>
      <c r="C42" s="26" t="s">
        <v>62</v>
      </c>
      <c r="D42" s="26">
        <v>121.03</v>
      </c>
      <c r="E42" s="26">
        <v>20.170000000000002</v>
      </c>
      <c r="F42" s="26">
        <v>6.56</v>
      </c>
      <c r="G42" s="26">
        <v>11.3</v>
      </c>
      <c r="H42" s="26">
        <v>159.05000000000001</v>
      </c>
    </row>
    <row r="43" spans="1:8" ht="16" x14ac:dyDescent="0.2">
      <c r="A43" s="26" t="s">
        <v>157</v>
      </c>
      <c r="B43" s="29"/>
      <c r="C43" s="26" t="s">
        <v>250</v>
      </c>
      <c r="D43" s="26">
        <v>9.7200000000000006</v>
      </c>
      <c r="E43" s="26">
        <v>117.54</v>
      </c>
      <c r="F43" s="26">
        <v>0</v>
      </c>
      <c r="G43" s="26">
        <v>34.36</v>
      </c>
      <c r="H43" s="26">
        <v>161.62</v>
      </c>
    </row>
    <row r="44" spans="1:8" ht="16" x14ac:dyDescent="0.2">
      <c r="A44" s="26" t="s">
        <v>135</v>
      </c>
      <c r="B44" s="29"/>
      <c r="C44" s="26" t="s">
        <v>245</v>
      </c>
      <c r="D44" s="26">
        <v>10.44</v>
      </c>
      <c r="E44" s="26">
        <v>129.55000000000001</v>
      </c>
      <c r="F44" s="26">
        <v>0</v>
      </c>
      <c r="G44" s="26">
        <v>24.61</v>
      </c>
      <c r="H44" s="26">
        <v>164.6</v>
      </c>
    </row>
    <row r="45" spans="1:8" ht="16" x14ac:dyDescent="0.2">
      <c r="A45" s="26" t="s">
        <v>68</v>
      </c>
      <c r="B45" s="29"/>
      <c r="C45" s="26" t="s">
        <v>53</v>
      </c>
      <c r="D45" s="26">
        <v>22.09</v>
      </c>
      <c r="E45" s="26">
        <v>119.64</v>
      </c>
      <c r="F45" s="26">
        <v>0</v>
      </c>
      <c r="G45" s="26">
        <v>23.93</v>
      </c>
      <c r="H45" s="26">
        <v>165.65</v>
      </c>
    </row>
    <row r="46" spans="1:8" ht="16" x14ac:dyDescent="0.2">
      <c r="A46" s="26" t="s">
        <v>119</v>
      </c>
      <c r="B46" s="29"/>
      <c r="C46" s="26" t="s">
        <v>246</v>
      </c>
      <c r="D46" s="26">
        <v>0</v>
      </c>
      <c r="E46" s="26">
        <v>156.9</v>
      </c>
      <c r="F46" s="26">
        <v>0</v>
      </c>
      <c r="G46" s="26">
        <v>14.12</v>
      </c>
      <c r="H46" s="26">
        <v>171.03</v>
      </c>
    </row>
    <row r="47" spans="1:8" ht="16" x14ac:dyDescent="0.2">
      <c r="A47" s="26" t="s">
        <v>69</v>
      </c>
      <c r="B47" s="29"/>
      <c r="C47" s="26" t="s">
        <v>53</v>
      </c>
      <c r="D47" s="26">
        <v>16.57</v>
      </c>
      <c r="E47" s="26">
        <v>128.84</v>
      </c>
      <c r="F47" s="26">
        <v>0</v>
      </c>
      <c r="G47" s="26">
        <v>25.77</v>
      </c>
      <c r="H47" s="26">
        <v>171.17</v>
      </c>
    </row>
    <row r="48" spans="1:8" ht="16" x14ac:dyDescent="0.2">
      <c r="A48" s="26" t="s">
        <v>141</v>
      </c>
      <c r="B48" s="29"/>
      <c r="C48" s="26" t="s">
        <v>245</v>
      </c>
      <c r="D48" s="26">
        <v>12.27</v>
      </c>
      <c r="E48" s="26">
        <v>135.30000000000001</v>
      </c>
      <c r="F48" s="26">
        <v>0</v>
      </c>
      <c r="G48" s="26">
        <v>25.71</v>
      </c>
      <c r="H48" s="26">
        <v>173.28</v>
      </c>
    </row>
    <row r="49" spans="1:8" ht="16" x14ac:dyDescent="0.2">
      <c r="A49" s="26" t="s">
        <v>70</v>
      </c>
      <c r="B49" s="29"/>
      <c r="C49" s="26" t="s">
        <v>53</v>
      </c>
      <c r="D49" s="26">
        <v>15.46</v>
      </c>
      <c r="E49" s="26">
        <v>132.52000000000001</v>
      </c>
      <c r="F49" s="26">
        <v>0</v>
      </c>
      <c r="G49" s="26">
        <v>26.5</v>
      </c>
      <c r="H49" s="26">
        <v>174.49</v>
      </c>
    </row>
    <row r="50" spans="1:8" ht="16" x14ac:dyDescent="0.2">
      <c r="A50" s="26" t="s">
        <v>109</v>
      </c>
      <c r="B50" s="29"/>
      <c r="C50" s="26" t="s">
        <v>246</v>
      </c>
      <c r="D50" s="26">
        <v>0</v>
      </c>
      <c r="E50" s="26">
        <v>161.12</v>
      </c>
      <c r="F50" s="26">
        <v>0</v>
      </c>
      <c r="G50" s="26">
        <v>14.5</v>
      </c>
      <c r="H50" s="26">
        <v>175.62</v>
      </c>
    </row>
    <row r="51" spans="1:8" ht="16" x14ac:dyDescent="0.2">
      <c r="A51" s="26" t="s">
        <v>146</v>
      </c>
      <c r="B51" s="29"/>
      <c r="C51" s="26" t="s">
        <v>255</v>
      </c>
      <c r="D51" s="26">
        <v>85.35</v>
      </c>
      <c r="E51" s="26">
        <v>47.4</v>
      </c>
      <c r="F51" s="26">
        <v>0</v>
      </c>
      <c r="G51" s="26">
        <v>44.25</v>
      </c>
      <c r="H51" s="26">
        <v>177.01</v>
      </c>
    </row>
    <row r="52" spans="1:8" ht="16" x14ac:dyDescent="0.2">
      <c r="A52" s="26" t="s">
        <v>152</v>
      </c>
      <c r="B52" s="29"/>
      <c r="C52" s="26" t="s">
        <v>246</v>
      </c>
      <c r="D52" s="26">
        <v>0</v>
      </c>
      <c r="E52" s="26">
        <v>168.15</v>
      </c>
      <c r="F52" s="26">
        <v>0</v>
      </c>
      <c r="G52" s="26">
        <v>15.13</v>
      </c>
      <c r="H52" s="26">
        <v>183.28</v>
      </c>
    </row>
    <row r="53" spans="1:8" ht="16" x14ac:dyDescent="0.2">
      <c r="A53" s="26" t="s">
        <v>108</v>
      </c>
      <c r="B53" s="29"/>
      <c r="C53" s="26" t="s">
        <v>246</v>
      </c>
      <c r="D53" s="26">
        <v>0</v>
      </c>
      <c r="E53" s="26">
        <v>169.08</v>
      </c>
      <c r="F53" s="26">
        <v>0</v>
      </c>
      <c r="G53" s="26">
        <v>15.22</v>
      </c>
      <c r="H53" s="26">
        <v>184.3</v>
      </c>
    </row>
    <row r="54" spans="1:8" ht="16" x14ac:dyDescent="0.2">
      <c r="A54" s="26" t="s">
        <v>125</v>
      </c>
      <c r="B54" s="29"/>
      <c r="C54" s="26" t="s">
        <v>248</v>
      </c>
      <c r="D54" s="26">
        <v>68.38</v>
      </c>
      <c r="E54" s="26">
        <v>94.9</v>
      </c>
      <c r="F54" s="26">
        <v>0</v>
      </c>
      <c r="G54" s="26">
        <v>22.77</v>
      </c>
      <c r="H54" s="26">
        <v>186.05</v>
      </c>
    </row>
    <row r="55" spans="1:8" ht="16" x14ac:dyDescent="0.2">
      <c r="A55" s="26" t="s">
        <v>177</v>
      </c>
      <c r="B55" s="29"/>
      <c r="C55" s="26" t="s">
        <v>250</v>
      </c>
      <c r="D55" s="26">
        <v>15.76</v>
      </c>
      <c r="E55" s="26">
        <v>132.38999999999999</v>
      </c>
      <c r="F55" s="26">
        <v>0</v>
      </c>
      <c r="G55" s="26">
        <v>40</v>
      </c>
      <c r="H55" s="26">
        <v>188.15</v>
      </c>
    </row>
    <row r="56" spans="1:8" ht="16" x14ac:dyDescent="0.2">
      <c r="A56" s="26" t="s">
        <v>115</v>
      </c>
      <c r="B56" s="29"/>
      <c r="C56" s="26" t="s">
        <v>248</v>
      </c>
      <c r="D56" s="26">
        <v>26.92</v>
      </c>
      <c r="E56" s="26">
        <v>131.02000000000001</v>
      </c>
      <c r="F56" s="26">
        <v>0</v>
      </c>
      <c r="G56" s="26">
        <v>31.44</v>
      </c>
      <c r="H56" s="26">
        <v>189.39</v>
      </c>
    </row>
    <row r="57" spans="1:8" ht="16" x14ac:dyDescent="0.2">
      <c r="A57" s="26" t="s">
        <v>127</v>
      </c>
      <c r="B57" s="29"/>
      <c r="C57" s="26" t="s">
        <v>248</v>
      </c>
      <c r="D57" s="26">
        <v>94.23</v>
      </c>
      <c r="E57" s="26">
        <v>77.400000000000006</v>
      </c>
      <c r="F57" s="26">
        <v>0</v>
      </c>
      <c r="G57" s="26">
        <v>18.579999999999998</v>
      </c>
      <c r="H57" s="26">
        <v>190.2</v>
      </c>
    </row>
    <row r="58" spans="1:8" ht="16" x14ac:dyDescent="0.2">
      <c r="A58" s="26" t="s">
        <v>179</v>
      </c>
      <c r="B58" s="29"/>
      <c r="C58" s="26" t="s">
        <v>259</v>
      </c>
      <c r="D58" s="26">
        <v>79.02</v>
      </c>
      <c r="E58" s="26">
        <v>96.47</v>
      </c>
      <c r="F58" s="26">
        <v>0</v>
      </c>
      <c r="G58" s="26">
        <v>15.79</v>
      </c>
      <c r="H58" s="26">
        <v>191.28</v>
      </c>
    </row>
    <row r="59" spans="1:8" ht="16" x14ac:dyDescent="0.2">
      <c r="A59" s="26" t="s">
        <v>120</v>
      </c>
      <c r="B59" s="29"/>
      <c r="C59" s="26" t="s">
        <v>246</v>
      </c>
      <c r="D59" s="26">
        <v>0</v>
      </c>
      <c r="E59" s="26">
        <v>176.58</v>
      </c>
      <c r="F59" s="26">
        <v>0</v>
      </c>
      <c r="G59" s="26">
        <v>15.89</v>
      </c>
      <c r="H59" s="26">
        <v>192.47</v>
      </c>
    </row>
    <row r="60" spans="1:8" ht="16" x14ac:dyDescent="0.2">
      <c r="A60" s="26" t="s">
        <v>113</v>
      </c>
      <c r="B60" s="29"/>
      <c r="C60" s="26" t="s">
        <v>247</v>
      </c>
      <c r="D60" s="26">
        <v>69.03</v>
      </c>
      <c r="E60" s="26">
        <v>106.48</v>
      </c>
      <c r="F60" s="26">
        <v>0</v>
      </c>
      <c r="G60" s="26">
        <v>17.440000000000001</v>
      </c>
      <c r="H60" s="26">
        <v>192.95</v>
      </c>
    </row>
    <row r="61" spans="1:8" ht="16" x14ac:dyDescent="0.2">
      <c r="A61" s="26" t="s">
        <v>194</v>
      </c>
      <c r="B61" s="29"/>
      <c r="C61" s="26" t="s">
        <v>259</v>
      </c>
      <c r="D61" s="26">
        <v>47.11</v>
      </c>
      <c r="E61" s="26">
        <v>130.12</v>
      </c>
      <c r="F61" s="26">
        <v>0</v>
      </c>
      <c r="G61" s="26">
        <v>15.95</v>
      </c>
      <c r="H61" s="26">
        <v>193.19</v>
      </c>
    </row>
    <row r="62" spans="1:8" ht="16" x14ac:dyDescent="0.2">
      <c r="A62" s="26" t="s">
        <v>147</v>
      </c>
      <c r="B62" s="29"/>
      <c r="C62" s="26" t="s">
        <v>60</v>
      </c>
      <c r="D62" s="26">
        <v>22.81</v>
      </c>
      <c r="E62" s="26">
        <v>148.96</v>
      </c>
      <c r="F62" s="26">
        <v>4.04</v>
      </c>
      <c r="G62" s="26">
        <v>17.579999999999998</v>
      </c>
      <c r="H62" s="26">
        <v>193.38</v>
      </c>
    </row>
    <row r="63" spans="1:8" ht="16" x14ac:dyDescent="0.2">
      <c r="A63" s="26" t="s">
        <v>111</v>
      </c>
      <c r="B63" s="29"/>
      <c r="C63" s="26" t="s">
        <v>247</v>
      </c>
      <c r="D63" s="26">
        <v>93.88</v>
      </c>
      <c r="E63" s="26">
        <v>82.47</v>
      </c>
      <c r="F63" s="26">
        <v>0</v>
      </c>
      <c r="G63" s="26">
        <v>17.59</v>
      </c>
      <c r="H63" s="26">
        <v>193.94</v>
      </c>
    </row>
    <row r="64" spans="1:8" ht="16" x14ac:dyDescent="0.2">
      <c r="A64" s="26" t="s">
        <v>118</v>
      </c>
      <c r="B64" s="29"/>
      <c r="C64" s="26" t="s">
        <v>250</v>
      </c>
      <c r="D64" s="26">
        <v>3.76</v>
      </c>
      <c r="E64" s="26">
        <v>149.41</v>
      </c>
      <c r="F64" s="26">
        <v>0</v>
      </c>
      <c r="G64" s="26">
        <v>41.35</v>
      </c>
      <c r="H64" s="26">
        <v>194.52</v>
      </c>
    </row>
    <row r="65" spans="1:8" ht="16" x14ac:dyDescent="0.2">
      <c r="A65" s="26" t="s">
        <v>144</v>
      </c>
      <c r="B65" s="29"/>
      <c r="C65" s="26" t="s">
        <v>60</v>
      </c>
      <c r="D65" s="26">
        <v>9.4700000000000006</v>
      </c>
      <c r="E65" s="26">
        <v>163.5</v>
      </c>
      <c r="F65" s="26">
        <v>4.04</v>
      </c>
      <c r="G65" s="26">
        <v>17.7</v>
      </c>
      <c r="H65" s="26">
        <v>194.7</v>
      </c>
    </row>
    <row r="66" spans="1:8" ht="16" x14ac:dyDescent="0.2">
      <c r="A66" s="26" t="s">
        <v>160</v>
      </c>
      <c r="B66" s="29"/>
      <c r="C66" s="26" t="s">
        <v>249</v>
      </c>
      <c r="D66" s="26">
        <v>179.75</v>
      </c>
      <c r="E66" s="26">
        <v>0</v>
      </c>
      <c r="F66" s="26">
        <v>0</v>
      </c>
      <c r="G66" s="26">
        <v>17.97</v>
      </c>
      <c r="H66" s="26">
        <v>197.72</v>
      </c>
    </row>
    <row r="67" spans="1:8" ht="16" x14ac:dyDescent="0.2">
      <c r="A67" s="26" t="s">
        <v>129</v>
      </c>
      <c r="B67" s="29"/>
      <c r="C67" s="26" t="s">
        <v>247</v>
      </c>
      <c r="D67" s="26">
        <v>89.47</v>
      </c>
      <c r="E67" s="26">
        <v>94.99</v>
      </c>
      <c r="F67" s="26">
        <v>0</v>
      </c>
      <c r="G67" s="26">
        <v>14.74</v>
      </c>
      <c r="H67" s="26">
        <v>199.19</v>
      </c>
    </row>
    <row r="68" spans="1:8" ht="16" x14ac:dyDescent="0.2">
      <c r="A68" s="26" t="s">
        <v>134</v>
      </c>
      <c r="B68" s="29"/>
      <c r="C68" s="26" t="s">
        <v>249</v>
      </c>
      <c r="D68" s="26">
        <v>181.43</v>
      </c>
      <c r="E68" s="26">
        <v>0</v>
      </c>
      <c r="F68" s="26">
        <v>0</v>
      </c>
      <c r="G68" s="26">
        <v>18.14</v>
      </c>
      <c r="H68" s="26">
        <v>199.57</v>
      </c>
    </row>
    <row r="69" spans="1:8" ht="16" x14ac:dyDescent="0.2">
      <c r="A69" s="26" t="s">
        <v>123</v>
      </c>
      <c r="B69" s="29"/>
      <c r="C69" s="26" t="s">
        <v>245</v>
      </c>
      <c r="D69" s="26">
        <v>13.69</v>
      </c>
      <c r="E69" s="26">
        <v>156.91</v>
      </c>
      <c r="F69" s="26">
        <v>0</v>
      </c>
      <c r="G69" s="26">
        <v>29.81</v>
      </c>
      <c r="H69" s="26">
        <v>200.41</v>
      </c>
    </row>
    <row r="70" spans="1:8" ht="16" x14ac:dyDescent="0.2">
      <c r="A70" s="26" t="s">
        <v>133</v>
      </c>
      <c r="B70" s="29"/>
      <c r="C70" s="26" t="s">
        <v>252</v>
      </c>
      <c r="D70" s="26">
        <v>0</v>
      </c>
      <c r="E70" s="26">
        <v>188.74</v>
      </c>
      <c r="F70" s="26">
        <v>0</v>
      </c>
      <c r="G70" s="26">
        <v>13.21</v>
      </c>
      <c r="H70" s="26">
        <v>201.95</v>
      </c>
    </row>
    <row r="71" spans="1:8" ht="16" x14ac:dyDescent="0.2">
      <c r="A71" s="26" t="s">
        <v>114</v>
      </c>
      <c r="B71" s="29"/>
      <c r="C71" s="26" t="s">
        <v>246</v>
      </c>
      <c r="D71" s="26">
        <v>0</v>
      </c>
      <c r="E71" s="26">
        <v>185.94</v>
      </c>
      <c r="F71" s="26">
        <v>0</v>
      </c>
      <c r="G71" s="26">
        <v>16.73</v>
      </c>
      <c r="H71" s="26">
        <v>202.68</v>
      </c>
    </row>
    <row r="72" spans="1:8" ht="16" x14ac:dyDescent="0.2">
      <c r="A72" s="26" t="s">
        <v>162</v>
      </c>
      <c r="B72" s="29"/>
      <c r="C72" s="26" t="s">
        <v>252</v>
      </c>
      <c r="D72" s="26">
        <v>0</v>
      </c>
      <c r="E72" s="26">
        <v>189.26</v>
      </c>
      <c r="F72" s="26">
        <v>0</v>
      </c>
      <c r="G72" s="26">
        <v>15.14</v>
      </c>
      <c r="H72" s="26">
        <v>204.41</v>
      </c>
    </row>
    <row r="73" spans="1:8" ht="16" x14ac:dyDescent="0.2">
      <c r="A73" s="26" t="s">
        <v>116</v>
      </c>
      <c r="B73" s="29"/>
      <c r="C73" s="26" t="s">
        <v>249</v>
      </c>
      <c r="D73" s="26">
        <v>186.14</v>
      </c>
      <c r="E73" s="26">
        <v>0</v>
      </c>
      <c r="F73" s="26">
        <v>0</v>
      </c>
      <c r="G73" s="26">
        <v>18.61</v>
      </c>
      <c r="H73" s="26">
        <v>204.75</v>
      </c>
    </row>
    <row r="74" spans="1:8" ht="16" x14ac:dyDescent="0.2">
      <c r="A74" s="26" t="s">
        <v>161</v>
      </c>
      <c r="B74" s="29"/>
      <c r="C74" s="26" t="s">
        <v>255</v>
      </c>
      <c r="D74" s="26">
        <v>84.94</v>
      </c>
      <c r="E74" s="26">
        <v>68.67</v>
      </c>
      <c r="F74" s="26">
        <v>0</v>
      </c>
      <c r="G74" s="26">
        <v>51.2</v>
      </c>
      <c r="H74" s="26">
        <v>204.81</v>
      </c>
    </row>
    <row r="75" spans="1:8" ht="16" x14ac:dyDescent="0.2">
      <c r="A75" s="26" t="s">
        <v>166</v>
      </c>
      <c r="B75" s="29"/>
      <c r="C75" s="26" t="s">
        <v>252</v>
      </c>
      <c r="D75" s="26">
        <v>0</v>
      </c>
      <c r="E75" s="26">
        <v>192.42</v>
      </c>
      <c r="F75" s="26">
        <v>0</v>
      </c>
      <c r="G75" s="26">
        <v>13.47</v>
      </c>
      <c r="H75" s="26">
        <v>205.89</v>
      </c>
    </row>
    <row r="76" spans="1:8" ht="16" x14ac:dyDescent="0.2">
      <c r="A76" s="26" t="s">
        <v>136</v>
      </c>
      <c r="B76" s="29"/>
      <c r="C76" s="26" t="s">
        <v>60</v>
      </c>
      <c r="D76" s="26">
        <v>5.25</v>
      </c>
      <c r="E76" s="26">
        <v>180.67</v>
      </c>
      <c r="F76" s="26">
        <v>4.04</v>
      </c>
      <c r="G76" s="26">
        <v>18.989999999999998</v>
      </c>
      <c r="H76" s="26">
        <v>208.95</v>
      </c>
    </row>
    <row r="77" spans="1:8" ht="16" x14ac:dyDescent="0.2">
      <c r="A77" s="26" t="s">
        <v>140</v>
      </c>
      <c r="B77" s="29"/>
      <c r="C77" s="26" t="s">
        <v>253</v>
      </c>
      <c r="D77" s="26">
        <v>0</v>
      </c>
      <c r="E77" s="26">
        <v>210.28</v>
      </c>
      <c r="F77" s="26">
        <v>0</v>
      </c>
      <c r="G77" s="26">
        <v>0</v>
      </c>
      <c r="H77" s="26">
        <v>210.28</v>
      </c>
    </row>
    <row r="78" spans="1:8" ht="16" x14ac:dyDescent="0.2">
      <c r="A78" s="26" t="s">
        <v>130</v>
      </c>
      <c r="B78" s="29"/>
      <c r="C78" s="26" t="s">
        <v>251</v>
      </c>
      <c r="D78" s="26">
        <v>61.21</v>
      </c>
      <c r="E78" s="26">
        <v>133.61000000000001</v>
      </c>
      <c r="F78" s="26">
        <v>3.84</v>
      </c>
      <c r="G78" s="26">
        <v>11.92</v>
      </c>
      <c r="H78" s="26">
        <v>210.59</v>
      </c>
    </row>
    <row r="79" spans="1:8" ht="16" x14ac:dyDescent="0.2">
      <c r="A79" s="26" t="s">
        <v>138</v>
      </c>
      <c r="B79" s="29"/>
      <c r="C79" s="26" t="s">
        <v>251</v>
      </c>
      <c r="D79" s="26">
        <v>39.18</v>
      </c>
      <c r="E79" s="26">
        <v>148.94999999999999</v>
      </c>
      <c r="F79" s="26">
        <v>11.58</v>
      </c>
      <c r="G79" s="26">
        <v>11.98</v>
      </c>
      <c r="H79" s="26">
        <v>211.69</v>
      </c>
    </row>
    <row r="80" spans="1:8" ht="16" x14ac:dyDescent="0.2">
      <c r="A80" s="26" t="s">
        <v>151</v>
      </c>
      <c r="B80" s="29"/>
      <c r="C80" s="26" t="s">
        <v>249</v>
      </c>
      <c r="D80" s="26">
        <v>194.89</v>
      </c>
      <c r="E80" s="26">
        <v>0</v>
      </c>
      <c r="F80" s="26">
        <v>0</v>
      </c>
      <c r="G80" s="26">
        <v>19.48</v>
      </c>
      <c r="H80" s="26">
        <v>214.38</v>
      </c>
    </row>
    <row r="81" spans="1:8" ht="16" x14ac:dyDescent="0.2">
      <c r="A81" s="26" t="s">
        <v>128</v>
      </c>
      <c r="B81" s="29"/>
      <c r="C81" s="26" t="s">
        <v>250</v>
      </c>
      <c r="D81" s="26">
        <v>0</v>
      </c>
      <c r="E81" s="26">
        <v>168.87</v>
      </c>
      <c r="F81" s="26">
        <v>0</v>
      </c>
      <c r="G81" s="26">
        <v>45.59</v>
      </c>
      <c r="H81" s="26">
        <v>214.46</v>
      </c>
    </row>
    <row r="82" spans="1:8" ht="16" x14ac:dyDescent="0.2">
      <c r="A82" s="26" t="s">
        <v>142</v>
      </c>
      <c r="B82" s="29"/>
      <c r="C82" s="26" t="s">
        <v>245</v>
      </c>
      <c r="D82" s="26">
        <v>21.19</v>
      </c>
      <c r="E82" s="26">
        <v>172.5</v>
      </c>
      <c r="F82" s="26">
        <v>0</v>
      </c>
      <c r="G82" s="26">
        <v>32.78</v>
      </c>
      <c r="H82" s="26">
        <v>226.47</v>
      </c>
    </row>
    <row r="83" spans="1:8" ht="16" x14ac:dyDescent="0.2">
      <c r="A83" s="26" t="s">
        <v>131</v>
      </c>
      <c r="B83" s="29"/>
      <c r="C83" s="26" t="s">
        <v>245</v>
      </c>
      <c r="D83" s="26">
        <v>19.059999999999999</v>
      </c>
      <c r="E83" s="26">
        <v>174.69</v>
      </c>
      <c r="F83" s="26">
        <v>0</v>
      </c>
      <c r="G83" s="26">
        <v>33.19</v>
      </c>
      <c r="H83" s="26">
        <v>226.94</v>
      </c>
    </row>
    <row r="84" spans="1:8" ht="16" x14ac:dyDescent="0.2">
      <c r="A84" s="26" t="s">
        <v>150</v>
      </c>
      <c r="B84" s="29"/>
      <c r="C84" s="26" t="s">
        <v>246</v>
      </c>
      <c r="D84" s="26">
        <v>0</v>
      </c>
      <c r="E84" s="26">
        <v>210.77</v>
      </c>
      <c r="F84" s="26">
        <v>0</v>
      </c>
      <c r="G84" s="26">
        <v>18.97</v>
      </c>
      <c r="H84" s="26">
        <v>229.74</v>
      </c>
    </row>
    <row r="85" spans="1:8" ht="16" x14ac:dyDescent="0.2">
      <c r="A85" s="26" t="s">
        <v>137</v>
      </c>
      <c r="B85" s="29"/>
      <c r="C85" s="26" t="s">
        <v>247</v>
      </c>
      <c r="D85" s="26">
        <v>87.26</v>
      </c>
      <c r="E85" s="26">
        <v>125.84</v>
      </c>
      <c r="F85" s="26">
        <v>0</v>
      </c>
      <c r="G85" s="26">
        <v>17.010000000000002</v>
      </c>
      <c r="H85" s="26">
        <v>230.11</v>
      </c>
    </row>
    <row r="86" spans="1:8" ht="16" x14ac:dyDescent="0.2">
      <c r="A86" s="26" t="s">
        <v>154</v>
      </c>
      <c r="B86" s="29"/>
      <c r="C86" s="26" t="s">
        <v>247</v>
      </c>
      <c r="D86" s="26">
        <v>93.88</v>
      </c>
      <c r="E86" s="26">
        <v>121.5</v>
      </c>
      <c r="F86" s="26">
        <v>0</v>
      </c>
      <c r="G86" s="26">
        <v>21.54</v>
      </c>
      <c r="H86" s="26">
        <v>236.92</v>
      </c>
    </row>
    <row r="87" spans="1:8" ht="16" x14ac:dyDescent="0.2">
      <c r="A87" s="26" t="s">
        <v>145</v>
      </c>
      <c r="B87" s="29"/>
      <c r="C87" s="26" t="s">
        <v>251</v>
      </c>
      <c r="D87" s="26">
        <v>52.5</v>
      </c>
      <c r="E87" s="26">
        <v>182.46</v>
      </c>
      <c r="F87" s="26">
        <v>4.6900000000000004</v>
      </c>
      <c r="G87" s="26">
        <v>14.38</v>
      </c>
      <c r="H87" s="26">
        <v>254.03</v>
      </c>
    </row>
    <row r="88" spans="1:8" ht="16" x14ac:dyDescent="0.2">
      <c r="A88" s="26" t="s">
        <v>143</v>
      </c>
      <c r="B88" s="29"/>
      <c r="C88" s="26" t="s">
        <v>247</v>
      </c>
      <c r="D88" s="26">
        <v>129.22999999999999</v>
      </c>
      <c r="E88" s="26">
        <v>106.4</v>
      </c>
      <c r="F88" s="26">
        <v>0</v>
      </c>
      <c r="G88" s="26">
        <v>18.82</v>
      </c>
      <c r="H88" s="26">
        <v>254.45</v>
      </c>
    </row>
    <row r="89" spans="1:8" ht="16" x14ac:dyDescent="0.2">
      <c r="A89" s="26" t="s">
        <v>155</v>
      </c>
      <c r="B89" s="29"/>
      <c r="C89" s="26" t="s">
        <v>251</v>
      </c>
      <c r="D89" s="26">
        <v>68.52</v>
      </c>
      <c r="E89" s="26">
        <v>169.5</v>
      </c>
      <c r="F89" s="26">
        <v>6.89</v>
      </c>
      <c r="G89" s="26">
        <v>14.69</v>
      </c>
      <c r="H89" s="26">
        <v>259.60000000000002</v>
      </c>
    </row>
    <row r="90" spans="1:8" ht="16" x14ac:dyDescent="0.2">
      <c r="A90" s="26" t="s">
        <v>124</v>
      </c>
      <c r="B90" s="29"/>
      <c r="C90" s="26" t="s">
        <v>251</v>
      </c>
      <c r="D90" s="26">
        <v>46.69</v>
      </c>
      <c r="E90" s="26">
        <v>196.39</v>
      </c>
      <c r="F90" s="26">
        <v>4.58</v>
      </c>
      <c r="G90" s="26">
        <v>14.86</v>
      </c>
      <c r="H90" s="26">
        <v>262.51</v>
      </c>
    </row>
    <row r="91" spans="1:8" ht="16" x14ac:dyDescent="0.2">
      <c r="A91" s="26" t="s">
        <v>132</v>
      </c>
      <c r="B91" s="29"/>
      <c r="C91" s="26" t="s">
        <v>245</v>
      </c>
      <c r="D91" s="26">
        <v>14.04</v>
      </c>
      <c r="E91" s="26">
        <v>213.45</v>
      </c>
      <c r="F91" s="26">
        <v>0</v>
      </c>
      <c r="G91" s="26">
        <v>40.56</v>
      </c>
      <c r="H91" s="26">
        <v>268.05</v>
      </c>
    </row>
    <row r="92" spans="1:8" ht="16" x14ac:dyDescent="0.2">
      <c r="A92" s="26" t="s">
        <v>158</v>
      </c>
      <c r="B92" s="29"/>
      <c r="C92" s="26" t="s">
        <v>60</v>
      </c>
      <c r="D92" s="26">
        <v>10.66</v>
      </c>
      <c r="E92" s="26">
        <v>229.46</v>
      </c>
      <c r="F92" s="26">
        <v>4.04</v>
      </c>
      <c r="G92" s="26">
        <v>24.41</v>
      </c>
      <c r="H92" s="26">
        <v>268.56</v>
      </c>
    </row>
    <row r="93" spans="1:8" ht="16" x14ac:dyDescent="0.2">
      <c r="A93" s="26" t="s">
        <v>164</v>
      </c>
      <c r="B93" s="29"/>
      <c r="C93" s="26" t="s">
        <v>252</v>
      </c>
      <c r="D93" s="26">
        <v>0</v>
      </c>
      <c r="E93" s="26">
        <v>251.14</v>
      </c>
      <c r="F93" s="26">
        <v>0</v>
      </c>
      <c r="G93" s="26">
        <v>17.579999999999998</v>
      </c>
      <c r="H93" s="26">
        <v>268.72000000000003</v>
      </c>
    </row>
    <row r="94" spans="1:8" ht="16" x14ac:dyDescent="0.2">
      <c r="A94" s="26" t="s">
        <v>174</v>
      </c>
      <c r="B94" s="29"/>
      <c r="C94" s="26" t="s">
        <v>252</v>
      </c>
      <c r="D94" s="26">
        <v>0</v>
      </c>
      <c r="E94" s="26">
        <v>251.3</v>
      </c>
      <c r="F94" s="26">
        <v>0</v>
      </c>
      <c r="G94" s="26">
        <v>17.59</v>
      </c>
      <c r="H94" s="26">
        <v>268.89</v>
      </c>
    </row>
    <row r="95" spans="1:8" ht="16" x14ac:dyDescent="0.2">
      <c r="A95" s="26" t="s">
        <v>159</v>
      </c>
      <c r="B95" s="29"/>
      <c r="C95" s="26" t="s">
        <v>256</v>
      </c>
      <c r="D95" s="26">
        <v>0</v>
      </c>
      <c r="E95" s="26">
        <v>235.72</v>
      </c>
      <c r="F95" s="26">
        <v>0</v>
      </c>
      <c r="G95" s="26">
        <v>39.96</v>
      </c>
      <c r="H95" s="26">
        <v>275.68</v>
      </c>
    </row>
    <row r="96" spans="1:8" ht="16" x14ac:dyDescent="0.2">
      <c r="A96" s="26" t="s">
        <v>188</v>
      </c>
      <c r="B96" s="29"/>
      <c r="C96" s="26" t="s">
        <v>255</v>
      </c>
      <c r="D96" s="26">
        <v>111.94</v>
      </c>
      <c r="E96" s="26">
        <v>95.44</v>
      </c>
      <c r="F96" s="26">
        <v>0</v>
      </c>
      <c r="G96" s="26">
        <v>69.13</v>
      </c>
      <c r="H96" s="26">
        <v>276.51</v>
      </c>
    </row>
    <row r="97" spans="1:8" ht="16" x14ac:dyDescent="0.2">
      <c r="A97" s="26" t="s">
        <v>192</v>
      </c>
      <c r="B97" s="29"/>
      <c r="C97" s="26" t="s">
        <v>253</v>
      </c>
      <c r="D97" s="26">
        <v>0</v>
      </c>
      <c r="E97" s="26">
        <v>281.81</v>
      </c>
      <c r="F97" s="26">
        <v>0</v>
      </c>
      <c r="G97" s="26">
        <v>0</v>
      </c>
      <c r="H97" s="26">
        <v>281.81</v>
      </c>
    </row>
    <row r="98" spans="1:8" ht="16" x14ac:dyDescent="0.2">
      <c r="A98" s="26" t="s">
        <v>178</v>
      </c>
      <c r="B98" s="29"/>
      <c r="C98" s="26" t="s">
        <v>252</v>
      </c>
      <c r="D98" s="26">
        <v>0</v>
      </c>
      <c r="E98" s="26">
        <v>264.97000000000003</v>
      </c>
      <c r="F98" s="26">
        <v>0</v>
      </c>
      <c r="G98" s="26">
        <v>18.55</v>
      </c>
      <c r="H98" s="26">
        <v>283.52</v>
      </c>
    </row>
    <row r="99" spans="1:8" ht="16" x14ac:dyDescent="0.2">
      <c r="A99" s="26" t="s">
        <v>190</v>
      </c>
      <c r="B99" s="29"/>
      <c r="C99" s="26" t="s">
        <v>259</v>
      </c>
      <c r="D99" s="26">
        <v>82.09</v>
      </c>
      <c r="E99" s="26">
        <v>179.48</v>
      </c>
      <c r="F99" s="26">
        <v>0</v>
      </c>
      <c r="G99" s="26">
        <v>23.55</v>
      </c>
      <c r="H99" s="26">
        <v>285.12</v>
      </c>
    </row>
    <row r="100" spans="1:8" ht="16" x14ac:dyDescent="0.2">
      <c r="A100" s="26" t="s">
        <v>163</v>
      </c>
      <c r="B100" s="29"/>
      <c r="C100" s="26" t="s">
        <v>251</v>
      </c>
      <c r="D100" s="26">
        <v>55.61</v>
      </c>
      <c r="E100" s="26">
        <v>208.97</v>
      </c>
      <c r="F100" s="26">
        <v>5.09</v>
      </c>
      <c r="G100" s="26">
        <v>16.18</v>
      </c>
      <c r="H100" s="26">
        <v>285.85000000000002</v>
      </c>
    </row>
    <row r="101" spans="1:8" ht="16" x14ac:dyDescent="0.2">
      <c r="A101" s="26" t="s">
        <v>92</v>
      </c>
      <c r="B101" s="29"/>
      <c r="C101" s="26" t="s">
        <v>254</v>
      </c>
      <c r="D101" s="26">
        <v>0</v>
      </c>
      <c r="E101" s="26">
        <v>270.43</v>
      </c>
      <c r="F101" s="26">
        <v>0</v>
      </c>
      <c r="G101" s="26">
        <v>18.93</v>
      </c>
      <c r="H101" s="26">
        <v>289.36</v>
      </c>
    </row>
    <row r="102" spans="1:8" ht="16" x14ac:dyDescent="0.2">
      <c r="A102" s="26" t="s">
        <v>168</v>
      </c>
      <c r="B102" s="29"/>
      <c r="C102" s="26" t="s">
        <v>257</v>
      </c>
      <c r="D102" s="26">
        <v>92.73</v>
      </c>
      <c r="E102" s="26">
        <v>202.91</v>
      </c>
      <c r="F102" s="26">
        <v>0</v>
      </c>
      <c r="G102" s="26">
        <v>0</v>
      </c>
      <c r="H102" s="26">
        <v>295.64</v>
      </c>
    </row>
    <row r="103" spans="1:8" ht="16" x14ac:dyDescent="0.2">
      <c r="A103" s="26" t="s">
        <v>196</v>
      </c>
      <c r="B103" s="29"/>
      <c r="C103" s="26" t="s">
        <v>255</v>
      </c>
      <c r="D103" s="26">
        <v>126.29</v>
      </c>
      <c r="E103" s="26">
        <v>99.29</v>
      </c>
      <c r="F103" s="26">
        <v>0</v>
      </c>
      <c r="G103" s="26">
        <v>75.19</v>
      </c>
      <c r="H103" s="26">
        <v>300.76</v>
      </c>
    </row>
    <row r="104" spans="1:8" ht="16" x14ac:dyDescent="0.2">
      <c r="A104" s="26" t="s">
        <v>199</v>
      </c>
      <c r="B104" s="29" t="s">
        <v>282</v>
      </c>
      <c r="C104" s="26" t="s">
        <v>259</v>
      </c>
      <c r="D104" s="26">
        <v>66.180000000000007</v>
      </c>
      <c r="E104" s="26">
        <v>201.92</v>
      </c>
      <c r="F104" s="26">
        <v>8.7899999999999991</v>
      </c>
      <c r="G104" s="26">
        <v>24.93</v>
      </c>
      <c r="H104" s="26">
        <v>301.82</v>
      </c>
    </row>
    <row r="105" spans="1:8" ht="16" x14ac:dyDescent="0.2">
      <c r="A105" s="26" t="s">
        <v>175</v>
      </c>
      <c r="B105" s="29"/>
      <c r="C105" s="26" t="s">
        <v>245</v>
      </c>
      <c r="D105" s="26">
        <v>23.77</v>
      </c>
      <c r="E105" s="26">
        <v>234.53</v>
      </c>
      <c r="F105" s="26">
        <v>0</v>
      </c>
      <c r="G105" s="26">
        <v>44.56</v>
      </c>
      <c r="H105" s="26">
        <v>302.86</v>
      </c>
    </row>
    <row r="106" spans="1:8" ht="16" x14ac:dyDescent="0.2">
      <c r="A106" s="26" t="s">
        <v>153</v>
      </c>
      <c r="B106" s="29"/>
      <c r="C106" s="26" t="s">
        <v>245</v>
      </c>
      <c r="D106" s="26">
        <v>14.04</v>
      </c>
      <c r="E106" s="26">
        <v>249.37</v>
      </c>
      <c r="F106" s="26">
        <v>0</v>
      </c>
      <c r="G106" s="26">
        <v>47.38</v>
      </c>
      <c r="H106" s="26">
        <v>310.79000000000002</v>
      </c>
    </row>
    <row r="107" spans="1:8" ht="16" x14ac:dyDescent="0.2">
      <c r="A107" s="26" t="s">
        <v>170</v>
      </c>
      <c r="B107" s="29"/>
      <c r="C107" s="26" t="s">
        <v>251</v>
      </c>
      <c r="D107" s="26">
        <v>43.05</v>
      </c>
      <c r="E107" s="26">
        <v>241.84</v>
      </c>
      <c r="F107" s="26">
        <v>9.31</v>
      </c>
      <c r="G107" s="26">
        <v>17.66</v>
      </c>
      <c r="H107" s="26">
        <v>311.86</v>
      </c>
    </row>
    <row r="108" spans="1:8" ht="16" x14ac:dyDescent="0.2">
      <c r="A108" s="26" t="s">
        <v>197</v>
      </c>
      <c r="B108" s="29"/>
      <c r="C108" s="26" t="s">
        <v>255</v>
      </c>
      <c r="D108" s="26">
        <v>0</v>
      </c>
      <c r="E108" s="26">
        <v>237.58</v>
      </c>
      <c r="F108" s="26">
        <v>0</v>
      </c>
      <c r="G108" s="26">
        <v>79.19</v>
      </c>
      <c r="H108" s="26">
        <v>316.77999999999997</v>
      </c>
    </row>
    <row r="109" spans="1:8" ht="16" x14ac:dyDescent="0.2">
      <c r="A109" s="26" t="s">
        <v>182</v>
      </c>
      <c r="B109" s="29"/>
      <c r="C109" s="26" t="s">
        <v>260</v>
      </c>
      <c r="D109" s="26">
        <v>12.28</v>
      </c>
      <c r="E109" s="26">
        <v>240.06</v>
      </c>
      <c r="F109" s="26">
        <v>49.36</v>
      </c>
      <c r="G109" s="26">
        <v>16.579999999999998</v>
      </c>
      <c r="H109" s="26">
        <v>318.27999999999997</v>
      </c>
    </row>
    <row r="110" spans="1:8" ht="16" x14ac:dyDescent="0.2">
      <c r="A110" s="26" t="s">
        <v>169</v>
      </c>
      <c r="B110" s="29"/>
      <c r="C110" s="26" t="s">
        <v>258</v>
      </c>
      <c r="D110" s="26">
        <v>53.84</v>
      </c>
      <c r="E110" s="26">
        <v>249.7</v>
      </c>
      <c r="F110" s="26">
        <v>0</v>
      </c>
      <c r="G110" s="26">
        <v>15.18</v>
      </c>
      <c r="H110" s="26">
        <v>318.72000000000003</v>
      </c>
    </row>
    <row r="111" spans="1:8" ht="16" x14ac:dyDescent="0.2">
      <c r="A111" s="26" t="s">
        <v>191</v>
      </c>
      <c r="B111" s="29"/>
      <c r="C111" s="26" t="s">
        <v>253</v>
      </c>
      <c r="D111" s="26">
        <v>69.72</v>
      </c>
      <c r="E111" s="26">
        <v>256.38</v>
      </c>
      <c r="F111" s="26">
        <v>0</v>
      </c>
      <c r="G111" s="26">
        <v>0</v>
      </c>
      <c r="H111" s="26">
        <v>326.10000000000002</v>
      </c>
    </row>
    <row r="112" spans="1:8" ht="16" x14ac:dyDescent="0.2">
      <c r="A112" s="26" t="s">
        <v>172</v>
      </c>
      <c r="B112" s="29"/>
      <c r="C112" s="26" t="s">
        <v>258</v>
      </c>
      <c r="D112" s="26">
        <v>70.67</v>
      </c>
      <c r="E112" s="26">
        <v>243.42</v>
      </c>
      <c r="F112" s="26">
        <v>0</v>
      </c>
      <c r="G112" s="26">
        <v>15.7</v>
      </c>
      <c r="H112" s="26">
        <v>329.8</v>
      </c>
    </row>
    <row r="113" spans="1:8" ht="16" x14ac:dyDescent="0.2">
      <c r="A113" s="26" t="s">
        <v>156</v>
      </c>
      <c r="B113" s="29"/>
      <c r="C113" s="26" t="s">
        <v>247</v>
      </c>
      <c r="D113" s="26">
        <v>145.80000000000001</v>
      </c>
      <c r="E113" s="26">
        <v>154.63</v>
      </c>
      <c r="F113" s="26">
        <v>0</v>
      </c>
      <c r="G113" s="26">
        <v>30.04</v>
      </c>
      <c r="H113" s="26">
        <v>330.47</v>
      </c>
    </row>
    <row r="114" spans="1:8" ht="16" x14ac:dyDescent="0.2">
      <c r="A114" s="26" t="s">
        <v>213</v>
      </c>
      <c r="B114" s="29" t="s">
        <v>282</v>
      </c>
      <c r="C114" s="26" t="s">
        <v>259</v>
      </c>
      <c r="D114" s="26">
        <v>66.709999999999994</v>
      </c>
      <c r="E114" s="26">
        <v>219.86</v>
      </c>
      <c r="F114" s="26">
        <v>19.52</v>
      </c>
      <c r="G114" s="26">
        <v>27.55</v>
      </c>
      <c r="H114" s="26">
        <v>333.64</v>
      </c>
    </row>
    <row r="115" spans="1:8" ht="16" x14ac:dyDescent="0.2">
      <c r="A115" s="26" t="s">
        <v>193</v>
      </c>
      <c r="B115" s="29"/>
      <c r="C115" s="26" t="s">
        <v>262</v>
      </c>
      <c r="D115" s="26">
        <v>39.46</v>
      </c>
      <c r="E115" s="26">
        <v>217.1</v>
      </c>
      <c r="F115" s="26">
        <v>12.12</v>
      </c>
      <c r="G115" s="26">
        <v>67.17</v>
      </c>
      <c r="H115" s="26">
        <v>335.84</v>
      </c>
    </row>
    <row r="116" spans="1:8" ht="16" x14ac:dyDescent="0.2">
      <c r="A116" s="26" t="s">
        <v>176</v>
      </c>
      <c r="B116" s="29"/>
      <c r="C116" s="26" t="s">
        <v>258</v>
      </c>
      <c r="D116" s="26">
        <v>53.84</v>
      </c>
      <c r="E116" s="26">
        <v>269.22000000000003</v>
      </c>
      <c r="F116" s="26">
        <v>0</v>
      </c>
      <c r="G116" s="26">
        <v>16.149999999999999</v>
      </c>
      <c r="H116" s="26">
        <v>339.22</v>
      </c>
    </row>
    <row r="117" spans="1:8" ht="16" x14ac:dyDescent="0.2">
      <c r="A117" s="26" t="s">
        <v>183</v>
      </c>
      <c r="B117" s="29"/>
      <c r="C117" s="26" t="s">
        <v>258</v>
      </c>
      <c r="D117" s="26">
        <v>74.040000000000006</v>
      </c>
      <c r="E117" s="26">
        <v>249.48</v>
      </c>
      <c r="F117" s="26">
        <v>0</v>
      </c>
      <c r="G117" s="26">
        <v>16.18</v>
      </c>
      <c r="H117" s="26">
        <v>339.69</v>
      </c>
    </row>
    <row r="118" spans="1:8" ht="16" x14ac:dyDescent="0.2">
      <c r="A118" s="26" t="s">
        <v>187</v>
      </c>
      <c r="B118" s="29"/>
      <c r="C118" s="26" t="s">
        <v>257</v>
      </c>
      <c r="D118" s="26">
        <v>172.56</v>
      </c>
      <c r="E118" s="26">
        <v>171.55</v>
      </c>
      <c r="F118" s="26">
        <v>0</v>
      </c>
      <c r="G118" s="26">
        <v>0</v>
      </c>
      <c r="H118" s="26">
        <v>344.11</v>
      </c>
    </row>
    <row r="119" spans="1:8" ht="16" x14ac:dyDescent="0.2">
      <c r="A119" s="26" t="s">
        <v>181</v>
      </c>
      <c r="B119" s="29"/>
      <c r="C119" s="26" t="s">
        <v>260</v>
      </c>
      <c r="D119" s="26">
        <v>26.07</v>
      </c>
      <c r="E119" s="26">
        <v>224.35</v>
      </c>
      <c r="F119" s="26">
        <v>78.52</v>
      </c>
      <c r="G119" s="26">
        <v>18.09</v>
      </c>
      <c r="H119" s="26">
        <v>347.04</v>
      </c>
    </row>
    <row r="120" spans="1:8" ht="16" x14ac:dyDescent="0.2">
      <c r="A120" s="26" t="s">
        <v>173</v>
      </c>
      <c r="B120" s="29"/>
      <c r="C120" s="26" t="s">
        <v>257</v>
      </c>
      <c r="D120" s="26">
        <v>109.19</v>
      </c>
      <c r="E120" s="26">
        <v>238.77</v>
      </c>
      <c r="F120" s="26">
        <v>0</v>
      </c>
      <c r="G120" s="26">
        <v>0</v>
      </c>
      <c r="H120" s="26">
        <v>347.96</v>
      </c>
    </row>
    <row r="121" spans="1:8" ht="16" x14ac:dyDescent="0.2">
      <c r="A121" s="26" t="s">
        <v>212</v>
      </c>
      <c r="B121" s="29"/>
      <c r="C121" s="26" t="s">
        <v>262</v>
      </c>
      <c r="D121" s="26">
        <v>279.97000000000003</v>
      </c>
      <c r="E121" s="26">
        <v>0</v>
      </c>
      <c r="F121" s="26">
        <v>0</v>
      </c>
      <c r="G121" s="26">
        <v>70.05</v>
      </c>
      <c r="H121" s="26">
        <v>350.02</v>
      </c>
    </row>
    <row r="122" spans="1:8" ht="16" x14ac:dyDescent="0.2">
      <c r="A122" s="26" t="s">
        <v>149</v>
      </c>
      <c r="B122" s="29"/>
      <c r="C122" s="26" t="s">
        <v>248</v>
      </c>
      <c r="D122" s="26">
        <v>80.77</v>
      </c>
      <c r="E122" s="26">
        <v>226.59</v>
      </c>
      <c r="F122" s="26">
        <v>0</v>
      </c>
      <c r="G122" s="26">
        <v>54.38</v>
      </c>
      <c r="H122" s="26">
        <v>361.74</v>
      </c>
    </row>
    <row r="123" spans="1:8" ht="16" x14ac:dyDescent="0.2">
      <c r="A123" s="26" t="s">
        <v>206</v>
      </c>
      <c r="B123" s="29"/>
      <c r="C123" s="26" t="s">
        <v>262</v>
      </c>
      <c r="D123" s="26">
        <v>40.32</v>
      </c>
      <c r="E123" s="26">
        <v>255.83</v>
      </c>
      <c r="F123" s="26">
        <v>0</v>
      </c>
      <c r="G123" s="26">
        <v>69</v>
      </c>
      <c r="H123" s="26">
        <v>365.14</v>
      </c>
    </row>
    <row r="124" spans="1:8" ht="16" x14ac:dyDescent="0.2">
      <c r="A124" s="26" t="s">
        <v>167</v>
      </c>
      <c r="B124" s="29"/>
      <c r="C124" s="26" t="s">
        <v>245</v>
      </c>
      <c r="D124" s="26">
        <v>12.68</v>
      </c>
      <c r="E124" s="26">
        <v>296.83999999999997</v>
      </c>
      <c r="F124" s="26">
        <v>0</v>
      </c>
      <c r="G124" s="26">
        <v>56.4</v>
      </c>
      <c r="H124" s="26">
        <v>365.92</v>
      </c>
    </row>
    <row r="125" spans="1:8" ht="16" x14ac:dyDescent="0.2">
      <c r="A125" s="26" t="s">
        <v>222</v>
      </c>
      <c r="B125" s="29"/>
      <c r="C125" s="26" t="s">
        <v>81</v>
      </c>
      <c r="D125" s="26">
        <v>0</v>
      </c>
      <c r="E125" s="26">
        <v>347.58</v>
      </c>
      <c r="F125" s="26">
        <v>0</v>
      </c>
      <c r="G125" s="26">
        <v>20.85</v>
      </c>
      <c r="H125" s="26">
        <v>368.43</v>
      </c>
    </row>
    <row r="126" spans="1:8" ht="16" x14ac:dyDescent="0.2">
      <c r="A126" s="26" t="s">
        <v>208</v>
      </c>
      <c r="B126" s="29"/>
      <c r="C126" s="26" t="s">
        <v>265</v>
      </c>
      <c r="D126" s="26">
        <v>61.96</v>
      </c>
      <c r="E126" s="26">
        <v>299.48</v>
      </c>
      <c r="F126" s="26">
        <v>0</v>
      </c>
      <c r="G126" s="26">
        <v>9.0399999999999991</v>
      </c>
      <c r="H126" s="26">
        <v>370.48</v>
      </c>
    </row>
    <row r="127" spans="1:8" ht="16" x14ac:dyDescent="0.2">
      <c r="A127" s="26" t="s">
        <v>201</v>
      </c>
      <c r="B127" s="29"/>
      <c r="C127" s="26" t="s">
        <v>264</v>
      </c>
      <c r="D127" s="26">
        <v>45.23</v>
      </c>
      <c r="E127" s="26">
        <v>262.49</v>
      </c>
      <c r="F127" s="26">
        <v>0</v>
      </c>
      <c r="G127" s="26">
        <v>73.86</v>
      </c>
      <c r="H127" s="26">
        <v>381.58</v>
      </c>
    </row>
    <row r="128" spans="1:8" ht="16" x14ac:dyDescent="0.2">
      <c r="A128" s="26" t="s">
        <v>202</v>
      </c>
      <c r="B128" s="29"/>
      <c r="C128" s="26" t="s">
        <v>264</v>
      </c>
      <c r="D128" s="26">
        <v>45.23</v>
      </c>
      <c r="E128" s="26">
        <v>262.49</v>
      </c>
      <c r="F128" s="26">
        <v>0</v>
      </c>
      <c r="G128" s="26">
        <v>73.86</v>
      </c>
      <c r="H128" s="26">
        <v>381.58</v>
      </c>
    </row>
    <row r="129" spans="1:8" ht="16" x14ac:dyDescent="0.2">
      <c r="A129" s="26" t="s">
        <v>203</v>
      </c>
      <c r="B129" s="29"/>
      <c r="C129" s="26" t="s">
        <v>264</v>
      </c>
      <c r="D129" s="26">
        <v>45.23</v>
      </c>
      <c r="E129" s="26">
        <v>262.49</v>
      </c>
      <c r="F129" s="26">
        <v>0</v>
      </c>
      <c r="G129" s="26">
        <v>73.86</v>
      </c>
      <c r="H129" s="26">
        <v>381.58</v>
      </c>
    </row>
    <row r="130" spans="1:8" ht="16" x14ac:dyDescent="0.2">
      <c r="A130" s="26" t="s">
        <v>214</v>
      </c>
      <c r="B130" s="29"/>
      <c r="C130" s="26" t="s">
        <v>260</v>
      </c>
      <c r="D130" s="26">
        <v>23.12</v>
      </c>
      <c r="E130" s="26">
        <v>228.84</v>
      </c>
      <c r="F130" s="26">
        <v>109.93</v>
      </c>
      <c r="G130" s="26">
        <v>19.87</v>
      </c>
      <c r="H130" s="26">
        <v>381.76</v>
      </c>
    </row>
    <row r="131" spans="1:8" ht="16" x14ac:dyDescent="0.2">
      <c r="A131" s="26" t="s">
        <v>186</v>
      </c>
      <c r="B131" s="29"/>
      <c r="C131" s="26" t="s">
        <v>260</v>
      </c>
      <c r="D131" s="26">
        <v>46.23</v>
      </c>
      <c r="E131" s="26">
        <v>242.3</v>
      </c>
      <c r="F131" s="26">
        <v>76.28</v>
      </c>
      <c r="G131" s="26">
        <v>20</v>
      </c>
      <c r="H131" s="26">
        <v>384.81</v>
      </c>
    </row>
    <row r="132" spans="1:8" ht="16" x14ac:dyDescent="0.2">
      <c r="A132" s="26" t="s">
        <v>209</v>
      </c>
      <c r="B132" s="29"/>
      <c r="C132" s="26" t="s">
        <v>257</v>
      </c>
      <c r="D132" s="26">
        <v>141.88999999999999</v>
      </c>
      <c r="E132" s="26">
        <v>246.87</v>
      </c>
      <c r="F132" s="26">
        <v>0</v>
      </c>
      <c r="G132" s="26">
        <v>0</v>
      </c>
      <c r="H132" s="26">
        <v>388.76</v>
      </c>
    </row>
    <row r="133" spans="1:8" ht="16" x14ac:dyDescent="0.2">
      <c r="A133" s="26" t="s">
        <v>205</v>
      </c>
      <c r="B133" s="29"/>
      <c r="C133" s="26" t="s">
        <v>265</v>
      </c>
      <c r="D133" s="26">
        <v>156.97</v>
      </c>
      <c r="E133" s="26">
        <v>223.06</v>
      </c>
      <c r="F133" s="26">
        <v>0</v>
      </c>
      <c r="G133" s="26">
        <v>9.5</v>
      </c>
      <c r="H133" s="26">
        <v>389.54</v>
      </c>
    </row>
    <row r="134" spans="1:8" ht="16" x14ac:dyDescent="0.2">
      <c r="A134" s="26" t="s">
        <v>171</v>
      </c>
      <c r="B134" s="29"/>
      <c r="C134" s="26" t="s">
        <v>247</v>
      </c>
      <c r="D134" s="26">
        <v>138.06</v>
      </c>
      <c r="E134" s="26">
        <v>223.22</v>
      </c>
      <c r="F134" s="26">
        <v>0</v>
      </c>
      <c r="G134" s="26">
        <v>36.049999999999997</v>
      </c>
      <c r="H134" s="26">
        <v>397.34</v>
      </c>
    </row>
    <row r="135" spans="1:8" ht="16" x14ac:dyDescent="0.2">
      <c r="A135" s="26" t="s">
        <v>215</v>
      </c>
      <c r="B135" s="29"/>
      <c r="C135" s="26" t="s">
        <v>264</v>
      </c>
      <c r="D135" s="26">
        <v>47.05</v>
      </c>
      <c r="E135" s="26">
        <v>275.95</v>
      </c>
      <c r="F135" s="26">
        <v>0</v>
      </c>
      <c r="G135" s="26">
        <v>77.52</v>
      </c>
      <c r="H135" s="26">
        <v>400.52</v>
      </c>
    </row>
    <row r="136" spans="1:8" ht="16" x14ac:dyDescent="0.2">
      <c r="A136" s="26" t="s">
        <v>234</v>
      </c>
      <c r="B136" s="31"/>
      <c r="C136" s="26" t="s">
        <v>253</v>
      </c>
      <c r="D136" s="26">
        <v>121.92</v>
      </c>
      <c r="E136" s="26">
        <v>239.66</v>
      </c>
      <c r="F136" s="26">
        <v>49.44</v>
      </c>
      <c r="G136" s="26">
        <v>0</v>
      </c>
      <c r="H136" s="26">
        <v>411.02</v>
      </c>
    </row>
    <row r="137" spans="1:8" ht="16" x14ac:dyDescent="0.2">
      <c r="A137" s="26" t="s">
        <v>180</v>
      </c>
      <c r="B137" s="29"/>
      <c r="C137" s="26" t="s">
        <v>260</v>
      </c>
      <c r="D137" s="26">
        <v>25.89</v>
      </c>
      <c r="E137" s="26">
        <v>269.22000000000003</v>
      </c>
      <c r="F137" s="26">
        <v>96.47</v>
      </c>
      <c r="G137" s="26">
        <v>21.53</v>
      </c>
      <c r="H137" s="26">
        <v>413.11</v>
      </c>
    </row>
    <row r="138" spans="1:8" ht="16" x14ac:dyDescent="0.2">
      <c r="A138" s="26" t="s">
        <v>195</v>
      </c>
      <c r="B138" s="29"/>
      <c r="C138" s="26" t="s">
        <v>260</v>
      </c>
      <c r="D138" s="26">
        <v>62.18</v>
      </c>
      <c r="E138" s="26">
        <v>242.3</v>
      </c>
      <c r="F138" s="26">
        <v>89.74</v>
      </c>
      <c r="G138" s="26">
        <v>21.61</v>
      </c>
      <c r="H138" s="26">
        <v>415.82</v>
      </c>
    </row>
    <row r="139" spans="1:8" ht="16" x14ac:dyDescent="0.2">
      <c r="A139" s="26" t="s">
        <v>184</v>
      </c>
      <c r="B139" s="29"/>
      <c r="C139" s="26" t="s">
        <v>253</v>
      </c>
      <c r="D139" s="26">
        <v>191.28</v>
      </c>
      <c r="E139" s="26">
        <v>224.55</v>
      </c>
      <c r="F139" s="26">
        <v>0</v>
      </c>
      <c r="G139" s="26">
        <v>0</v>
      </c>
      <c r="H139" s="26">
        <v>415.83</v>
      </c>
    </row>
    <row r="140" spans="1:8" ht="16" x14ac:dyDescent="0.2">
      <c r="A140" s="26" t="s">
        <v>204</v>
      </c>
      <c r="B140" s="29"/>
      <c r="C140" s="26" t="s">
        <v>260</v>
      </c>
      <c r="D140" s="26">
        <v>16.02</v>
      </c>
      <c r="E140" s="26">
        <v>318.58</v>
      </c>
      <c r="F140" s="26">
        <v>69.55</v>
      </c>
      <c r="G140" s="26">
        <v>22.21</v>
      </c>
      <c r="H140" s="26">
        <v>426.36</v>
      </c>
    </row>
    <row r="141" spans="1:8" ht="16" x14ac:dyDescent="0.2">
      <c r="A141" s="26" t="s">
        <v>185</v>
      </c>
      <c r="B141" s="29"/>
      <c r="C141" s="26" t="s">
        <v>249</v>
      </c>
      <c r="D141" s="26">
        <v>389.92</v>
      </c>
      <c r="E141" s="26">
        <v>0</v>
      </c>
      <c r="F141" s="26">
        <v>0</v>
      </c>
      <c r="G141" s="26">
        <v>38.99</v>
      </c>
      <c r="H141" s="26">
        <v>428.91</v>
      </c>
    </row>
    <row r="142" spans="1:8" ht="16" x14ac:dyDescent="0.2">
      <c r="A142" s="26" t="s">
        <v>220</v>
      </c>
      <c r="B142" s="29"/>
      <c r="C142" s="26" t="s">
        <v>265</v>
      </c>
      <c r="D142" s="26">
        <v>55.77</v>
      </c>
      <c r="E142" s="26">
        <v>363.51</v>
      </c>
      <c r="F142" s="26">
        <v>0</v>
      </c>
      <c r="G142" s="26">
        <v>10.48</v>
      </c>
      <c r="H142" s="26">
        <v>429.76</v>
      </c>
    </row>
    <row r="143" spans="1:8" ht="16" x14ac:dyDescent="0.2">
      <c r="A143" s="26" t="s">
        <v>219</v>
      </c>
      <c r="B143" s="29"/>
      <c r="C143" s="26" t="s">
        <v>266</v>
      </c>
      <c r="D143" s="26">
        <v>24.57</v>
      </c>
      <c r="E143" s="26">
        <v>380.05</v>
      </c>
      <c r="F143" s="26">
        <v>0</v>
      </c>
      <c r="G143" s="26">
        <v>28.32</v>
      </c>
      <c r="H143" s="26">
        <v>432.94</v>
      </c>
    </row>
    <row r="144" spans="1:8" ht="16" x14ac:dyDescent="0.2">
      <c r="A144" s="26" t="s">
        <v>165</v>
      </c>
      <c r="B144" s="29"/>
      <c r="C144" s="26" t="s">
        <v>245</v>
      </c>
      <c r="D144" s="26">
        <v>17.5</v>
      </c>
      <c r="E144" s="26">
        <v>353.02</v>
      </c>
      <c r="F144" s="26">
        <v>0</v>
      </c>
      <c r="G144" s="26">
        <v>67.069999999999993</v>
      </c>
      <c r="H144" s="26">
        <v>437.59</v>
      </c>
    </row>
    <row r="145" spans="1:8" ht="16" x14ac:dyDescent="0.2">
      <c r="A145" s="26" t="s">
        <v>223</v>
      </c>
      <c r="B145" s="29"/>
      <c r="C145" s="26" t="s">
        <v>264</v>
      </c>
      <c r="D145" s="26">
        <v>90.47</v>
      </c>
      <c r="E145" s="26">
        <v>269.22000000000003</v>
      </c>
      <c r="F145" s="26">
        <v>0</v>
      </c>
      <c r="G145" s="26">
        <v>86.33</v>
      </c>
      <c r="H145" s="26">
        <v>446.02</v>
      </c>
    </row>
    <row r="146" spans="1:8" ht="16" x14ac:dyDescent="0.2">
      <c r="A146" s="26" t="s">
        <v>210</v>
      </c>
      <c r="B146" s="29"/>
      <c r="C146" s="26" t="s">
        <v>253</v>
      </c>
      <c r="D146" s="26">
        <v>0</v>
      </c>
      <c r="E146" s="26">
        <v>447.01</v>
      </c>
      <c r="F146" s="26">
        <v>0</v>
      </c>
      <c r="G146" s="26">
        <v>0</v>
      </c>
      <c r="H146" s="26">
        <v>447.01</v>
      </c>
    </row>
    <row r="147" spans="1:8" ht="16" x14ac:dyDescent="0.2">
      <c r="A147" s="26" t="s">
        <v>211</v>
      </c>
      <c r="B147" s="29"/>
      <c r="C147" s="26" t="s">
        <v>260</v>
      </c>
      <c r="D147" s="26">
        <v>5.5</v>
      </c>
      <c r="E147" s="26">
        <v>309.60000000000002</v>
      </c>
      <c r="F147" s="26">
        <v>109.93</v>
      </c>
      <c r="G147" s="26">
        <v>23.3</v>
      </c>
      <c r="H147" s="26">
        <v>448.33</v>
      </c>
    </row>
    <row r="148" spans="1:8" ht="16" x14ac:dyDescent="0.2">
      <c r="A148" s="26" t="s">
        <v>224</v>
      </c>
      <c r="B148" s="29"/>
      <c r="C148" s="26" t="s">
        <v>257</v>
      </c>
      <c r="D148" s="26">
        <v>174.17</v>
      </c>
      <c r="E148" s="26">
        <v>280.79000000000002</v>
      </c>
      <c r="F148" s="26">
        <v>0</v>
      </c>
      <c r="G148" s="26">
        <v>0</v>
      </c>
      <c r="H148" s="26">
        <v>454.97</v>
      </c>
    </row>
    <row r="149" spans="1:8" ht="16" x14ac:dyDescent="0.2">
      <c r="A149" s="26" t="s">
        <v>198</v>
      </c>
      <c r="B149" s="29"/>
      <c r="C149" s="26" t="s">
        <v>81</v>
      </c>
      <c r="D149" s="26">
        <v>28.31</v>
      </c>
      <c r="E149" s="26">
        <v>407.86</v>
      </c>
      <c r="F149" s="26">
        <v>0</v>
      </c>
      <c r="G149" s="26">
        <v>24.48</v>
      </c>
      <c r="H149" s="26">
        <v>460.65</v>
      </c>
    </row>
    <row r="150" spans="1:8" ht="16" x14ac:dyDescent="0.2">
      <c r="A150" s="26" t="s">
        <v>221</v>
      </c>
      <c r="B150" s="29"/>
      <c r="C150" s="26" t="s">
        <v>265</v>
      </c>
      <c r="D150" s="26">
        <v>28.92</v>
      </c>
      <c r="E150" s="26">
        <v>423.41</v>
      </c>
      <c r="F150" s="26">
        <v>0</v>
      </c>
      <c r="G150" s="26">
        <v>11.31</v>
      </c>
      <c r="H150" s="26">
        <v>463.63</v>
      </c>
    </row>
    <row r="151" spans="1:8" ht="16" x14ac:dyDescent="0.2">
      <c r="A151" s="26" t="s">
        <v>80</v>
      </c>
      <c r="B151" s="29"/>
      <c r="C151" s="26" t="s">
        <v>81</v>
      </c>
      <c r="D151" s="26">
        <v>0</v>
      </c>
      <c r="E151" s="26">
        <v>441.4</v>
      </c>
      <c r="F151" s="26">
        <v>0</v>
      </c>
      <c r="G151" s="26">
        <v>26.48</v>
      </c>
      <c r="H151" s="26">
        <v>467.88</v>
      </c>
    </row>
    <row r="152" spans="1:8" ht="16" x14ac:dyDescent="0.2">
      <c r="A152" s="26" t="s">
        <v>227</v>
      </c>
      <c r="B152" s="29"/>
      <c r="C152" s="26" t="s">
        <v>81</v>
      </c>
      <c r="D152" s="26">
        <v>0</v>
      </c>
      <c r="E152" s="26">
        <v>441.4</v>
      </c>
      <c r="F152" s="26">
        <v>0</v>
      </c>
      <c r="G152" s="26">
        <v>26.48</v>
      </c>
      <c r="H152" s="26">
        <v>467.88</v>
      </c>
    </row>
    <row r="153" spans="1:8" ht="16" x14ac:dyDescent="0.2">
      <c r="A153" s="26" t="s">
        <v>228</v>
      </c>
      <c r="B153" s="29"/>
      <c r="C153" s="26" t="s">
        <v>81</v>
      </c>
      <c r="D153" s="26">
        <v>0</v>
      </c>
      <c r="E153" s="26">
        <v>441.4</v>
      </c>
      <c r="F153" s="26">
        <v>0</v>
      </c>
      <c r="G153" s="26">
        <v>26.48</v>
      </c>
      <c r="H153" s="26">
        <v>467.88</v>
      </c>
    </row>
    <row r="154" spans="1:8" ht="16" x14ac:dyDescent="0.2">
      <c r="A154" s="26" t="s">
        <v>225</v>
      </c>
      <c r="B154" s="29"/>
      <c r="C154" s="26" t="s">
        <v>260</v>
      </c>
      <c r="D154" s="26">
        <v>14.13</v>
      </c>
      <c r="E154" s="26">
        <v>372.42</v>
      </c>
      <c r="F154" s="26">
        <v>80.77</v>
      </c>
      <c r="G154" s="26">
        <v>25.74</v>
      </c>
      <c r="H154" s="26">
        <v>493.07</v>
      </c>
    </row>
    <row r="155" spans="1:8" ht="16" x14ac:dyDescent="0.2">
      <c r="A155" s="26" t="s">
        <v>207</v>
      </c>
      <c r="B155" s="29"/>
      <c r="C155" s="26" t="s">
        <v>260</v>
      </c>
      <c r="D155" s="26">
        <v>47.19</v>
      </c>
      <c r="E155" s="26">
        <v>358.96</v>
      </c>
      <c r="F155" s="26">
        <v>94.23</v>
      </c>
      <c r="G155" s="26">
        <v>27.42</v>
      </c>
      <c r="H155" s="26">
        <v>527.79999999999995</v>
      </c>
    </row>
    <row r="156" spans="1:8" ht="16" x14ac:dyDescent="0.2">
      <c r="A156" s="26" t="s">
        <v>217</v>
      </c>
      <c r="B156" s="29"/>
      <c r="C156" s="26" t="s">
        <v>248</v>
      </c>
      <c r="D156" s="26">
        <v>13.46</v>
      </c>
      <c r="E156" s="26">
        <v>415.68</v>
      </c>
      <c r="F156" s="26">
        <v>0</v>
      </c>
      <c r="G156" s="26">
        <v>99.76</v>
      </c>
      <c r="H156" s="26">
        <v>528.9</v>
      </c>
    </row>
    <row r="157" spans="1:8" ht="16" x14ac:dyDescent="0.2">
      <c r="A157" s="26" t="s">
        <v>226</v>
      </c>
      <c r="B157" s="29"/>
      <c r="C157" s="26" t="s">
        <v>264</v>
      </c>
      <c r="D157" s="26">
        <v>121.22</v>
      </c>
      <c r="E157" s="26">
        <v>316.33999999999997</v>
      </c>
      <c r="F157" s="26">
        <v>0</v>
      </c>
      <c r="G157" s="26">
        <v>105.01</v>
      </c>
      <c r="H157" s="26">
        <v>542.55999999999995</v>
      </c>
    </row>
    <row r="158" spans="1:8" ht="16" x14ac:dyDescent="0.2">
      <c r="A158" s="26" t="s">
        <v>229</v>
      </c>
      <c r="B158" s="29"/>
      <c r="C158" s="26" t="s">
        <v>81</v>
      </c>
      <c r="D158" s="26">
        <v>0</v>
      </c>
      <c r="E158" s="26">
        <v>513.36</v>
      </c>
      <c r="F158" s="26">
        <v>0</v>
      </c>
      <c r="G158" s="26">
        <v>30.8</v>
      </c>
      <c r="H158" s="26">
        <v>544.16</v>
      </c>
    </row>
    <row r="159" spans="1:8" ht="16" x14ac:dyDescent="0.2">
      <c r="A159" s="26" t="s">
        <v>218</v>
      </c>
      <c r="B159" s="29"/>
      <c r="C159" s="26" t="s">
        <v>265</v>
      </c>
      <c r="D159" s="26">
        <v>140.44999999999999</v>
      </c>
      <c r="E159" s="26">
        <v>396.56</v>
      </c>
      <c r="F159" s="26">
        <v>0</v>
      </c>
      <c r="G159" s="26">
        <v>13.43</v>
      </c>
      <c r="H159" s="26">
        <v>550.42999999999995</v>
      </c>
    </row>
    <row r="160" spans="1:8" ht="16" x14ac:dyDescent="0.2">
      <c r="A160" s="26" t="s">
        <v>216</v>
      </c>
      <c r="B160" s="29"/>
      <c r="C160" s="26" t="s">
        <v>257</v>
      </c>
      <c r="D160" s="26">
        <v>551.19000000000005</v>
      </c>
      <c r="E160" s="26">
        <v>0</v>
      </c>
      <c r="F160" s="26">
        <v>0</v>
      </c>
      <c r="G160" s="26">
        <v>0</v>
      </c>
      <c r="H160" s="26">
        <v>551.19000000000005</v>
      </c>
    </row>
    <row r="161" spans="1:8" ht="16" x14ac:dyDescent="0.2">
      <c r="A161" s="26" t="s">
        <v>237</v>
      </c>
      <c r="B161" s="29"/>
      <c r="C161" s="26" t="s">
        <v>267</v>
      </c>
      <c r="D161" s="26">
        <v>112.8</v>
      </c>
      <c r="E161" s="26">
        <v>156.1</v>
      </c>
      <c r="F161" s="26">
        <v>191.3</v>
      </c>
      <c r="G161" s="26">
        <v>115.05</v>
      </c>
      <c r="H161" s="26">
        <v>575.24</v>
      </c>
    </row>
    <row r="162" spans="1:8" ht="16" x14ac:dyDescent="0.2">
      <c r="A162" s="26" t="s">
        <v>232</v>
      </c>
      <c r="B162" s="29"/>
      <c r="C162" s="26" t="s">
        <v>267</v>
      </c>
      <c r="D162" s="26">
        <v>57.66</v>
      </c>
      <c r="E162" s="26">
        <v>220.73</v>
      </c>
      <c r="F162" s="26">
        <v>191.3</v>
      </c>
      <c r="G162" s="26">
        <v>117.42</v>
      </c>
      <c r="H162" s="26">
        <v>587.1</v>
      </c>
    </row>
    <row r="163" spans="1:8" ht="16" x14ac:dyDescent="0.2">
      <c r="A163" s="26" t="s">
        <v>230</v>
      </c>
      <c r="B163" s="29"/>
      <c r="C163" s="26" t="s">
        <v>260</v>
      </c>
      <c r="D163" s="26">
        <v>34.56</v>
      </c>
      <c r="E163" s="26">
        <v>421.78</v>
      </c>
      <c r="F163" s="26">
        <v>118.91</v>
      </c>
      <c r="G163" s="26">
        <v>31.69</v>
      </c>
      <c r="H163" s="26">
        <v>606.94000000000005</v>
      </c>
    </row>
    <row r="164" spans="1:8" ht="16" x14ac:dyDescent="0.2">
      <c r="A164" s="26" t="s">
        <v>236</v>
      </c>
      <c r="B164" s="29"/>
      <c r="C164" s="26" t="s">
        <v>267</v>
      </c>
      <c r="D164" s="26">
        <v>150.15</v>
      </c>
      <c r="E164" s="26">
        <v>159.22</v>
      </c>
      <c r="F164" s="26">
        <v>191.3</v>
      </c>
      <c r="G164" s="26">
        <v>125.17</v>
      </c>
      <c r="H164" s="26">
        <v>625.84</v>
      </c>
    </row>
    <row r="165" spans="1:8" ht="16" x14ac:dyDescent="0.2">
      <c r="A165" s="26" t="s">
        <v>238</v>
      </c>
      <c r="B165" s="29"/>
      <c r="C165" s="26" t="s">
        <v>267</v>
      </c>
      <c r="D165" s="26">
        <v>72.069999999999993</v>
      </c>
      <c r="E165" s="26">
        <v>240.19</v>
      </c>
      <c r="F165" s="26">
        <v>191.3</v>
      </c>
      <c r="G165" s="26">
        <v>125.89</v>
      </c>
      <c r="H165" s="26">
        <v>629.45000000000005</v>
      </c>
    </row>
    <row r="166" spans="1:8" ht="16" x14ac:dyDescent="0.2">
      <c r="A166" s="26" t="s">
        <v>235</v>
      </c>
      <c r="B166" s="29"/>
      <c r="C166" s="26" t="s">
        <v>267</v>
      </c>
      <c r="D166" s="26">
        <v>82.64</v>
      </c>
      <c r="E166" s="26">
        <v>244.51</v>
      </c>
      <c r="F166" s="26">
        <v>191.3</v>
      </c>
      <c r="G166" s="26">
        <v>129.61000000000001</v>
      </c>
      <c r="H166" s="26">
        <v>648.05999999999995</v>
      </c>
    </row>
    <row r="167" spans="1:8" ht="16" x14ac:dyDescent="0.2">
      <c r="A167" s="26" t="s">
        <v>189</v>
      </c>
      <c r="B167" s="29"/>
      <c r="C167" s="26" t="s">
        <v>261</v>
      </c>
      <c r="D167" s="26">
        <v>0</v>
      </c>
      <c r="E167" s="26">
        <v>691.56</v>
      </c>
      <c r="F167" s="26">
        <v>0</v>
      </c>
      <c r="G167" s="26">
        <v>0</v>
      </c>
      <c r="H167" s="26">
        <v>691.56</v>
      </c>
    </row>
    <row r="168" spans="1:8" ht="16" x14ac:dyDescent="0.2">
      <c r="A168" s="26" t="s">
        <v>231</v>
      </c>
      <c r="B168" s="29"/>
      <c r="C168" s="26" t="s">
        <v>81</v>
      </c>
      <c r="D168" s="26">
        <v>138.37</v>
      </c>
      <c r="E168" s="26">
        <v>543.71</v>
      </c>
      <c r="F168" s="26">
        <v>1.4</v>
      </c>
      <c r="G168" s="26">
        <v>41.01</v>
      </c>
      <c r="H168" s="26">
        <v>724.5</v>
      </c>
    </row>
    <row r="169" spans="1:8" ht="16" x14ac:dyDescent="0.2">
      <c r="A169" s="26" t="s">
        <v>233</v>
      </c>
      <c r="B169" s="29"/>
      <c r="C169" s="26" t="s">
        <v>81</v>
      </c>
      <c r="D169" s="26">
        <v>142.6</v>
      </c>
      <c r="E169" s="26">
        <v>587</v>
      </c>
      <c r="F169" s="26">
        <v>1.4</v>
      </c>
      <c r="G169" s="26">
        <v>43.86</v>
      </c>
      <c r="H169" s="26">
        <v>774.86</v>
      </c>
    </row>
    <row r="170" spans="1:8" ht="32" customHeight="1" x14ac:dyDescent="0.2">
      <c r="A170" s="36" t="s">
        <v>200</v>
      </c>
      <c r="B170" s="31" t="s">
        <v>302</v>
      </c>
      <c r="C170" s="36" t="s">
        <v>263</v>
      </c>
      <c r="D170" s="36">
        <v>66.180000000000007</v>
      </c>
      <c r="E170" s="36">
        <v>737.37</v>
      </c>
      <c r="F170" s="36">
        <v>0</v>
      </c>
      <c r="G170" s="36">
        <v>0</v>
      </c>
      <c r="H170" s="36">
        <v>803.56</v>
      </c>
    </row>
    <row r="171" spans="1:8" ht="16" x14ac:dyDescent="0.2">
      <c r="A171" s="26" t="s">
        <v>239</v>
      </c>
      <c r="B171" s="29"/>
      <c r="C171" s="26" t="s">
        <v>268</v>
      </c>
      <c r="D171" s="26">
        <v>0</v>
      </c>
      <c r="E171" s="26">
        <v>1234.6199999999999</v>
      </c>
      <c r="F171" s="26">
        <v>0</v>
      </c>
      <c r="G171" s="26">
        <v>0</v>
      </c>
      <c r="H171" s="32">
        <v>1234.6199999999999</v>
      </c>
    </row>
    <row r="172" spans="1:8" ht="16" x14ac:dyDescent="0.2">
      <c r="A172" s="26" t="s">
        <v>240</v>
      </c>
      <c r="B172" s="29"/>
      <c r="C172" s="26" t="s">
        <v>268</v>
      </c>
      <c r="D172" s="26">
        <v>0</v>
      </c>
      <c r="E172" s="26">
        <v>1364.13</v>
      </c>
      <c r="F172" s="26">
        <v>0</v>
      </c>
      <c r="G172" s="26">
        <v>0</v>
      </c>
      <c r="H172" s="32">
        <v>1364.13</v>
      </c>
    </row>
  </sheetData>
  <pageMargins left="0.7" right="0.7" top="0.75" bottom="0.75" header="0.51180555555555496" footer="0.51180555555555496"/>
  <pageSetup paperSize="9"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6CCB-AF16-40F3-8A3C-C7A3FC1678F7}">
  <dimension ref="A1:H173"/>
  <sheetViews>
    <sheetView zoomScaleNormal="100" workbookViewId="0">
      <selection activeCell="A138" sqref="A138:XFD140"/>
    </sheetView>
  </sheetViews>
  <sheetFormatPr baseColWidth="10" defaultColWidth="9.1640625" defaultRowHeight="15" x14ac:dyDescent="0.2"/>
  <cols>
    <col min="1" max="1" width="22" customWidth="1"/>
    <col min="2" max="2" width="94" bestFit="1" customWidth="1"/>
    <col min="3" max="3" width="12.6640625" customWidth="1"/>
    <col min="4" max="7" width="9.33203125" bestFit="1" customWidth="1"/>
    <col min="8" max="8" width="10.1640625" bestFit="1" customWidth="1"/>
  </cols>
  <sheetData>
    <row r="1" spans="1:8" ht="16" x14ac:dyDescent="0.2">
      <c r="A1" s="2" t="s">
        <v>0</v>
      </c>
      <c r="B1" s="28" t="s">
        <v>306</v>
      </c>
      <c r="C1" s="1"/>
      <c r="D1" s="1"/>
      <c r="E1" s="1"/>
      <c r="F1" s="1"/>
      <c r="G1" s="1"/>
      <c r="H1" s="1"/>
    </row>
    <row r="2" spans="1:8" ht="16" x14ac:dyDescent="0.2">
      <c r="A2" s="2" t="s">
        <v>1</v>
      </c>
      <c r="B2" s="2" t="s">
        <v>295</v>
      </c>
      <c r="C2" s="1"/>
      <c r="D2" s="1"/>
      <c r="E2" s="1"/>
      <c r="F2" s="1"/>
      <c r="G2" s="1"/>
      <c r="H2" s="1"/>
    </row>
    <row r="3" spans="1:8" ht="16" x14ac:dyDescent="0.2">
      <c r="A3" s="2" t="s">
        <v>29</v>
      </c>
      <c r="B3" s="2">
        <v>100</v>
      </c>
      <c r="C3" s="1"/>
      <c r="D3" s="1"/>
      <c r="E3" s="1"/>
      <c r="F3" s="1"/>
      <c r="G3" s="1"/>
      <c r="H3" s="1"/>
    </row>
    <row r="4" spans="1:8" x14ac:dyDescent="0.2">
      <c r="A4" s="1"/>
      <c r="B4" s="1"/>
      <c r="C4" s="1"/>
      <c r="D4" s="1"/>
      <c r="E4" s="1"/>
      <c r="F4" s="1"/>
      <c r="G4" s="1"/>
      <c r="H4" s="1"/>
    </row>
    <row r="5" spans="1:8" ht="64" x14ac:dyDescent="0.2">
      <c r="A5" s="25" t="s">
        <v>2</v>
      </c>
      <c r="B5" s="25" t="s">
        <v>27</v>
      </c>
      <c r="C5" s="25" t="s">
        <v>30</v>
      </c>
      <c r="D5" s="25" t="s">
        <v>274</v>
      </c>
      <c r="E5" s="25" t="s">
        <v>275</v>
      </c>
      <c r="F5" s="25" t="s">
        <v>276</v>
      </c>
      <c r="G5" s="25" t="s">
        <v>31</v>
      </c>
      <c r="H5" s="25" t="s">
        <v>32</v>
      </c>
    </row>
    <row r="6" spans="1:8" ht="16" x14ac:dyDescent="0.2">
      <c r="A6" s="26" t="s">
        <v>37</v>
      </c>
      <c r="B6" s="29"/>
      <c r="C6" s="26" t="s">
        <v>38</v>
      </c>
      <c r="D6" s="26">
        <v>2.85</v>
      </c>
      <c r="E6" s="26">
        <v>4.8099999999999996</v>
      </c>
      <c r="F6" s="26">
        <v>0</v>
      </c>
      <c r="G6" s="26">
        <v>0.43</v>
      </c>
      <c r="H6" s="26">
        <v>8.08</v>
      </c>
    </row>
    <row r="7" spans="1:8" ht="16" x14ac:dyDescent="0.2">
      <c r="A7" s="26" t="s">
        <v>41</v>
      </c>
      <c r="B7" s="29"/>
      <c r="C7" s="26" t="s">
        <v>38</v>
      </c>
      <c r="D7" s="26">
        <v>2.85</v>
      </c>
      <c r="E7" s="26">
        <v>5.68</v>
      </c>
      <c r="F7" s="26">
        <v>0</v>
      </c>
      <c r="G7" s="26">
        <v>0.51</v>
      </c>
      <c r="H7" s="26">
        <v>9.0399999999999991</v>
      </c>
    </row>
    <row r="8" spans="1:8" ht="16" x14ac:dyDescent="0.2">
      <c r="A8" s="26" t="s">
        <v>42</v>
      </c>
      <c r="B8" s="29"/>
      <c r="C8" s="26" t="s">
        <v>38</v>
      </c>
      <c r="D8" s="26">
        <v>2.85</v>
      </c>
      <c r="E8" s="26">
        <v>5.87</v>
      </c>
      <c r="F8" s="26">
        <v>0</v>
      </c>
      <c r="G8" s="26">
        <v>0.53</v>
      </c>
      <c r="H8" s="26">
        <v>9.24</v>
      </c>
    </row>
    <row r="9" spans="1:8" ht="16" x14ac:dyDescent="0.2">
      <c r="A9" s="26" t="s">
        <v>43</v>
      </c>
      <c r="B9" s="29"/>
      <c r="C9" s="26" t="s">
        <v>38</v>
      </c>
      <c r="D9" s="26">
        <v>2.85</v>
      </c>
      <c r="E9" s="26">
        <v>6.01</v>
      </c>
      <c r="F9" s="26">
        <v>0</v>
      </c>
      <c r="G9" s="26">
        <v>0.54</v>
      </c>
      <c r="H9" s="26">
        <v>9.39</v>
      </c>
    </row>
    <row r="10" spans="1:8" ht="16" x14ac:dyDescent="0.2">
      <c r="A10" s="26" t="s">
        <v>44</v>
      </c>
      <c r="B10" s="29"/>
      <c r="C10" s="26" t="s">
        <v>38</v>
      </c>
      <c r="D10" s="26">
        <v>2.85</v>
      </c>
      <c r="E10" s="26">
        <v>6.7</v>
      </c>
      <c r="F10" s="26">
        <v>0</v>
      </c>
      <c r="G10" s="26">
        <v>0.6</v>
      </c>
      <c r="H10" s="26">
        <v>10.15</v>
      </c>
    </row>
    <row r="11" spans="1:8" ht="16" x14ac:dyDescent="0.2">
      <c r="A11" s="26" t="s">
        <v>35</v>
      </c>
      <c r="B11" s="29"/>
      <c r="C11" s="26" t="s">
        <v>36</v>
      </c>
      <c r="D11" s="26">
        <v>0</v>
      </c>
      <c r="E11" s="26">
        <v>12.22</v>
      </c>
      <c r="F11" s="26">
        <v>0</v>
      </c>
      <c r="G11" s="26">
        <v>0</v>
      </c>
      <c r="H11" s="26">
        <v>12.22</v>
      </c>
    </row>
    <row r="12" spans="1:8" ht="16" x14ac:dyDescent="0.2">
      <c r="A12" s="26" t="s">
        <v>59</v>
      </c>
      <c r="B12" s="29"/>
      <c r="C12" s="26" t="s">
        <v>60</v>
      </c>
      <c r="D12" s="26">
        <v>2.1</v>
      </c>
      <c r="E12" s="26">
        <v>14.1</v>
      </c>
      <c r="F12" s="26">
        <v>2.02</v>
      </c>
      <c r="G12" s="26">
        <v>1.82</v>
      </c>
      <c r="H12" s="26">
        <v>20.03</v>
      </c>
    </row>
    <row r="13" spans="1:8" ht="48" customHeight="1" x14ac:dyDescent="0.2">
      <c r="A13" s="36" t="s">
        <v>47</v>
      </c>
      <c r="B13" s="31" t="s">
        <v>303</v>
      </c>
      <c r="C13" s="36" t="s">
        <v>48</v>
      </c>
      <c r="D13" s="36">
        <v>2.11</v>
      </c>
      <c r="E13" s="36">
        <v>29.76</v>
      </c>
      <c r="F13" s="36">
        <v>0</v>
      </c>
      <c r="G13" s="36">
        <v>0</v>
      </c>
      <c r="H13" s="36">
        <v>31.86</v>
      </c>
    </row>
    <row r="14" spans="1:8" ht="16" x14ac:dyDescent="0.2">
      <c r="A14" s="26" t="s">
        <v>94</v>
      </c>
      <c r="B14" s="29"/>
      <c r="C14" s="26" t="s">
        <v>243</v>
      </c>
      <c r="D14" s="26">
        <v>0</v>
      </c>
      <c r="E14" s="26">
        <v>33.64</v>
      </c>
      <c r="F14" s="26">
        <v>0</v>
      </c>
      <c r="G14" s="26">
        <v>0</v>
      </c>
      <c r="H14" s="26">
        <v>33.64</v>
      </c>
    </row>
    <row r="15" spans="1:8" ht="16" x14ac:dyDescent="0.2">
      <c r="A15" s="26" t="s">
        <v>46</v>
      </c>
      <c r="B15" s="29"/>
      <c r="C15" s="26" t="s">
        <v>40</v>
      </c>
      <c r="D15" s="26">
        <v>5.92</v>
      </c>
      <c r="E15" s="26">
        <v>35.520000000000003</v>
      </c>
      <c r="F15" s="26">
        <v>0</v>
      </c>
      <c r="G15" s="26">
        <v>0</v>
      </c>
      <c r="H15" s="26">
        <v>41.44</v>
      </c>
    </row>
    <row r="16" spans="1:8" ht="16" x14ac:dyDescent="0.2">
      <c r="A16" s="26" t="s">
        <v>49</v>
      </c>
      <c r="B16" s="29"/>
      <c r="C16" s="26" t="s">
        <v>40</v>
      </c>
      <c r="D16" s="26">
        <v>5.92</v>
      </c>
      <c r="E16" s="26">
        <v>37.18</v>
      </c>
      <c r="F16" s="26">
        <v>0</v>
      </c>
      <c r="G16" s="26">
        <v>0</v>
      </c>
      <c r="H16" s="26">
        <v>43.1</v>
      </c>
    </row>
    <row r="17" spans="1:8" ht="16" x14ac:dyDescent="0.2">
      <c r="A17" s="26" t="s">
        <v>45</v>
      </c>
      <c r="B17" s="29"/>
      <c r="C17" s="26" t="s">
        <v>40</v>
      </c>
      <c r="D17" s="26">
        <v>5.92</v>
      </c>
      <c r="E17" s="26">
        <v>37.89</v>
      </c>
      <c r="F17" s="26">
        <v>0</v>
      </c>
      <c r="G17" s="26">
        <v>0</v>
      </c>
      <c r="H17" s="26">
        <v>43.81</v>
      </c>
    </row>
    <row r="18" spans="1:8" ht="16" x14ac:dyDescent="0.2">
      <c r="A18" s="26" t="s">
        <v>50</v>
      </c>
      <c r="B18" s="29"/>
      <c r="C18" s="26" t="s">
        <v>51</v>
      </c>
      <c r="D18" s="26">
        <v>27.66</v>
      </c>
      <c r="E18" s="26">
        <v>16.670000000000002</v>
      </c>
      <c r="F18" s="26">
        <v>1.67</v>
      </c>
      <c r="G18" s="26">
        <v>0</v>
      </c>
      <c r="H18" s="26">
        <v>45.99</v>
      </c>
    </row>
    <row r="19" spans="1:8" ht="16" x14ac:dyDescent="0.2">
      <c r="A19" s="26" t="s">
        <v>148</v>
      </c>
      <c r="B19" s="29" t="s">
        <v>289</v>
      </c>
      <c r="C19" s="26" t="s">
        <v>253</v>
      </c>
      <c r="D19" s="26">
        <v>47.04</v>
      </c>
      <c r="E19" s="26">
        <v>0</v>
      </c>
      <c r="F19" s="26">
        <v>0</v>
      </c>
      <c r="G19" s="26">
        <v>0</v>
      </c>
      <c r="H19" s="26">
        <v>47.04</v>
      </c>
    </row>
    <row r="20" spans="1:8" ht="16" x14ac:dyDescent="0.2">
      <c r="A20" s="26" t="s">
        <v>99</v>
      </c>
      <c r="B20" s="29"/>
      <c r="C20" s="26" t="s">
        <v>244</v>
      </c>
      <c r="D20" s="26">
        <v>0</v>
      </c>
      <c r="E20" s="26">
        <v>48.17</v>
      </c>
      <c r="F20" s="26">
        <v>0</v>
      </c>
      <c r="G20" s="26">
        <v>0</v>
      </c>
      <c r="H20" s="26">
        <v>48.17</v>
      </c>
    </row>
    <row r="21" spans="1:8" ht="16" x14ac:dyDescent="0.2">
      <c r="A21" s="26" t="s">
        <v>39</v>
      </c>
      <c r="B21" s="29"/>
      <c r="C21" s="26" t="s">
        <v>40</v>
      </c>
      <c r="D21" s="26">
        <v>5.92</v>
      </c>
      <c r="E21" s="26">
        <v>42.62</v>
      </c>
      <c r="F21" s="26">
        <v>0</v>
      </c>
      <c r="G21" s="26">
        <v>0</v>
      </c>
      <c r="H21" s="26">
        <v>48.54</v>
      </c>
    </row>
    <row r="22" spans="1:8" ht="16" x14ac:dyDescent="0.2">
      <c r="A22" s="26" t="s">
        <v>54</v>
      </c>
      <c r="B22" s="29"/>
      <c r="C22" s="26" t="s">
        <v>51</v>
      </c>
      <c r="D22" s="26">
        <v>14.28</v>
      </c>
      <c r="E22" s="26">
        <v>32.9</v>
      </c>
      <c r="F22" s="26">
        <v>1.65</v>
      </c>
      <c r="G22" s="26">
        <v>0</v>
      </c>
      <c r="H22" s="26">
        <v>48.83</v>
      </c>
    </row>
    <row r="23" spans="1:8" ht="16" x14ac:dyDescent="0.2">
      <c r="A23" s="26" t="s">
        <v>100</v>
      </c>
      <c r="B23" s="29"/>
      <c r="C23" s="26" t="s">
        <v>244</v>
      </c>
      <c r="D23" s="26">
        <v>0</v>
      </c>
      <c r="E23" s="26">
        <v>49.29</v>
      </c>
      <c r="F23" s="26">
        <v>0</v>
      </c>
      <c r="G23" s="26">
        <v>0</v>
      </c>
      <c r="H23" s="26">
        <v>49.29</v>
      </c>
    </row>
    <row r="24" spans="1:8" ht="16" x14ac:dyDescent="0.2">
      <c r="A24" s="26" t="s">
        <v>52</v>
      </c>
      <c r="B24" s="29"/>
      <c r="C24" s="26" t="s">
        <v>53</v>
      </c>
      <c r="D24" s="26">
        <v>11.04</v>
      </c>
      <c r="E24" s="26">
        <v>36.81</v>
      </c>
      <c r="F24" s="26">
        <v>0</v>
      </c>
      <c r="G24" s="26">
        <v>7.36</v>
      </c>
      <c r="H24" s="26">
        <v>55.22</v>
      </c>
    </row>
    <row r="25" spans="1:8" ht="16" x14ac:dyDescent="0.2">
      <c r="A25" s="26" t="s">
        <v>97</v>
      </c>
      <c r="B25" s="29"/>
      <c r="C25" s="26" t="s">
        <v>244</v>
      </c>
      <c r="D25" s="26">
        <v>0</v>
      </c>
      <c r="E25" s="26">
        <v>56.58</v>
      </c>
      <c r="F25" s="26">
        <v>0</v>
      </c>
      <c r="G25" s="26">
        <v>0</v>
      </c>
      <c r="H25" s="26">
        <v>56.58</v>
      </c>
    </row>
    <row r="26" spans="1:8" ht="16" x14ac:dyDescent="0.2">
      <c r="A26" s="26" t="s">
        <v>101</v>
      </c>
      <c r="B26" s="29"/>
      <c r="C26" s="26" t="s">
        <v>244</v>
      </c>
      <c r="D26" s="26">
        <v>0</v>
      </c>
      <c r="E26" s="26">
        <v>57.57</v>
      </c>
      <c r="F26" s="26">
        <v>0</v>
      </c>
      <c r="G26" s="26">
        <v>0</v>
      </c>
      <c r="H26" s="26">
        <v>57.57</v>
      </c>
    </row>
    <row r="27" spans="1:8" ht="16" x14ac:dyDescent="0.2">
      <c r="A27" s="26" t="s">
        <v>103</v>
      </c>
      <c r="B27" s="29"/>
      <c r="C27" s="26" t="s">
        <v>244</v>
      </c>
      <c r="D27" s="26">
        <v>0</v>
      </c>
      <c r="E27" s="26">
        <v>59.36</v>
      </c>
      <c r="F27" s="26">
        <v>0</v>
      </c>
      <c r="G27" s="26">
        <v>0</v>
      </c>
      <c r="H27" s="26">
        <v>59.36</v>
      </c>
    </row>
    <row r="28" spans="1:8" ht="16" x14ac:dyDescent="0.2">
      <c r="A28" s="26" t="s">
        <v>105</v>
      </c>
      <c r="B28" s="29"/>
      <c r="C28" s="26" t="s">
        <v>245</v>
      </c>
      <c r="D28" s="26">
        <v>10.85</v>
      </c>
      <c r="E28" s="26">
        <v>41.73</v>
      </c>
      <c r="F28" s="26">
        <v>0</v>
      </c>
      <c r="G28" s="26">
        <v>7.93</v>
      </c>
      <c r="H28" s="26">
        <v>60.51</v>
      </c>
    </row>
    <row r="29" spans="1:8" ht="16" x14ac:dyDescent="0.2">
      <c r="A29" s="26" t="s">
        <v>102</v>
      </c>
      <c r="B29" s="29"/>
      <c r="C29" s="26" t="s">
        <v>244</v>
      </c>
      <c r="D29" s="26">
        <v>0</v>
      </c>
      <c r="E29" s="26">
        <v>61.87</v>
      </c>
      <c r="F29" s="26">
        <v>0</v>
      </c>
      <c r="G29" s="26">
        <v>0</v>
      </c>
      <c r="H29" s="26">
        <v>61.87</v>
      </c>
    </row>
    <row r="30" spans="1:8" ht="16" x14ac:dyDescent="0.2">
      <c r="A30" s="26" t="s">
        <v>55</v>
      </c>
      <c r="B30" s="29"/>
      <c r="C30" s="26" t="s">
        <v>53</v>
      </c>
      <c r="D30" s="26">
        <v>11.04</v>
      </c>
      <c r="E30" s="26">
        <v>46.01</v>
      </c>
      <c r="F30" s="26">
        <v>0</v>
      </c>
      <c r="G30" s="26">
        <v>9.1999999999999993</v>
      </c>
      <c r="H30" s="26">
        <v>66.260000000000005</v>
      </c>
    </row>
    <row r="31" spans="1:8" ht="16" x14ac:dyDescent="0.2">
      <c r="A31" s="26" t="s">
        <v>96</v>
      </c>
      <c r="B31" s="29"/>
      <c r="C31" s="26" t="s">
        <v>62</v>
      </c>
      <c r="D31" s="26">
        <v>55.81</v>
      </c>
      <c r="E31" s="26">
        <v>0</v>
      </c>
      <c r="F31" s="26">
        <v>6.56</v>
      </c>
      <c r="G31" s="26">
        <v>4.46</v>
      </c>
      <c r="H31" s="26">
        <v>66.83</v>
      </c>
    </row>
    <row r="32" spans="1:8" ht="16" x14ac:dyDescent="0.2">
      <c r="A32" s="26" t="s">
        <v>61</v>
      </c>
      <c r="B32" s="29"/>
      <c r="C32" s="26" t="s">
        <v>62</v>
      </c>
      <c r="D32" s="26">
        <v>55.98</v>
      </c>
      <c r="E32" s="26">
        <v>0</v>
      </c>
      <c r="F32" s="26">
        <v>6.56</v>
      </c>
      <c r="G32" s="26">
        <v>4.4800000000000004</v>
      </c>
      <c r="H32" s="26">
        <v>67.010000000000005</v>
      </c>
    </row>
    <row r="33" spans="1:8" ht="16" x14ac:dyDescent="0.2">
      <c r="A33" s="26" t="s">
        <v>136</v>
      </c>
      <c r="B33" s="29"/>
      <c r="C33" s="26" t="s">
        <v>60</v>
      </c>
      <c r="D33" s="26">
        <v>5.25</v>
      </c>
      <c r="E33" s="26">
        <v>56.01</v>
      </c>
      <c r="F33" s="26">
        <v>2.02</v>
      </c>
      <c r="G33" s="26">
        <v>6.33</v>
      </c>
      <c r="H33" s="26">
        <v>69.599999999999994</v>
      </c>
    </row>
    <row r="34" spans="1:8" ht="16" x14ac:dyDescent="0.2">
      <c r="A34" s="26" t="s">
        <v>56</v>
      </c>
      <c r="B34" s="29"/>
      <c r="C34" s="26" t="s">
        <v>40</v>
      </c>
      <c r="D34" s="26">
        <v>5.92</v>
      </c>
      <c r="E34" s="26">
        <v>65.12</v>
      </c>
      <c r="F34" s="26">
        <v>0</v>
      </c>
      <c r="G34" s="26">
        <v>0</v>
      </c>
      <c r="H34" s="26">
        <v>71.040000000000006</v>
      </c>
    </row>
    <row r="35" spans="1:8" ht="16" x14ac:dyDescent="0.2">
      <c r="A35" s="26" t="s">
        <v>144</v>
      </c>
      <c r="B35" s="29"/>
      <c r="C35" s="26" t="s">
        <v>60</v>
      </c>
      <c r="D35" s="26">
        <v>9.4700000000000006</v>
      </c>
      <c r="E35" s="26">
        <v>53.16</v>
      </c>
      <c r="F35" s="26">
        <v>2.02</v>
      </c>
      <c r="G35" s="26">
        <v>6.46</v>
      </c>
      <c r="H35" s="26">
        <v>71.11</v>
      </c>
    </row>
    <row r="36" spans="1:8" ht="16" x14ac:dyDescent="0.2">
      <c r="A36" s="26" t="s">
        <v>110</v>
      </c>
      <c r="B36" s="29"/>
      <c r="C36" s="26" t="s">
        <v>245</v>
      </c>
      <c r="D36" s="26">
        <v>10.44</v>
      </c>
      <c r="E36" s="26">
        <v>51.88</v>
      </c>
      <c r="F36" s="26">
        <v>0</v>
      </c>
      <c r="G36" s="26">
        <v>9.86</v>
      </c>
      <c r="H36" s="26">
        <v>72.180000000000007</v>
      </c>
    </row>
    <row r="37" spans="1:8" ht="16" x14ac:dyDescent="0.2">
      <c r="A37" s="26" t="s">
        <v>122</v>
      </c>
      <c r="B37" s="29"/>
      <c r="C37" s="26" t="s">
        <v>245</v>
      </c>
      <c r="D37" s="26">
        <v>13.35</v>
      </c>
      <c r="E37" s="26">
        <v>51.08</v>
      </c>
      <c r="F37" s="26">
        <v>0</v>
      </c>
      <c r="G37" s="26">
        <v>9.7100000000000009</v>
      </c>
      <c r="H37" s="26">
        <v>74.14</v>
      </c>
    </row>
    <row r="38" spans="1:8" ht="16" x14ac:dyDescent="0.2">
      <c r="A38" s="26" t="s">
        <v>106</v>
      </c>
      <c r="B38" s="29"/>
      <c r="C38" s="26" t="s">
        <v>244</v>
      </c>
      <c r="D38" s="26">
        <v>0</v>
      </c>
      <c r="E38" s="26">
        <v>74.25</v>
      </c>
      <c r="F38" s="26">
        <v>0</v>
      </c>
      <c r="G38" s="26">
        <v>0</v>
      </c>
      <c r="H38" s="26">
        <v>74.25</v>
      </c>
    </row>
    <row r="39" spans="1:8" ht="16" x14ac:dyDescent="0.2">
      <c r="A39" s="26" t="s">
        <v>107</v>
      </c>
      <c r="B39" s="29"/>
      <c r="C39" s="26" t="s">
        <v>244</v>
      </c>
      <c r="D39" s="26">
        <v>0</v>
      </c>
      <c r="E39" s="26">
        <v>77.44</v>
      </c>
      <c r="F39" s="26">
        <v>0</v>
      </c>
      <c r="G39" s="26">
        <v>0</v>
      </c>
      <c r="H39" s="26">
        <v>77.44</v>
      </c>
    </row>
    <row r="40" spans="1:8" ht="16" x14ac:dyDescent="0.2">
      <c r="A40" s="26" t="s">
        <v>113</v>
      </c>
      <c r="B40" s="29"/>
      <c r="C40" s="26" t="s">
        <v>247</v>
      </c>
      <c r="D40" s="26">
        <v>69.03</v>
      </c>
      <c r="E40" s="26">
        <v>2.21</v>
      </c>
      <c r="F40" s="26">
        <v>0</v>
      </c>
      <c r="G40" s="26">
        <v>7.1</v>
      </c>
      <c r="H40" s="26">
        <v>78.34</v>
      </c>
    </row>
    <row r="41" spans="1:8" ht="16" x14ac:dyDescent="0.2">
      <c r="A41" s="26" t="s">
        <v>95</v>
      </c>
      <c r="B41" s="29"/>
      <c r="C41" s="26" t="s">
        <v>62</v>
      </c>
      <c r="D41" s="26">
        <v>67.239999999999995</v>
      </c>
      <c r="E41" s="26">
        <v>0</v>
      </c>
      <c r="F41" s="26">
        <v>6.56</v>
      </c>
      <c r="G41" s="26">
        <v>5.38</v>
      </c>
      <c r="H41" s="26">
        <v>79.17</v>
      </c>
    </row>
    <row r="42" spans="1:8" ht="16" x14ac:dyDescent="0.2">
      <c r="A42" s="26" t="s">
        <v>112</v>
      </c>
      <c r="B42" s="29"/>
      <c r="C42" s="26" t="s">
        <v>245</v>
      </c>
      <c r="D42" s="26">
        <v>10.44</v>
      </c>
      <c r="E42" s="26">
        <v>58.96</v>
      </c>
      <c r="F42" s="26">
        <v>0</v>
      </c>
      <c r="G42" s="26">
        <v>11.2</v>
      </c>
      <c r="H42" s="26">
        <v>80.599999999999994</v>
      </c>
    </row>
    <row r="43" spans="1:8" ht="16" x14ac:dyDescent="0.2">
      <c r="A43" s="26" t="s">
        <v>147</v>
      </c>
      <c r="B43" s="29"/>
      <c r="C43" s="26" t="s">
        <v>60</v>
      </c>
      <c r="D43" s="26">
        <v>22.81</v>
      </c>
      <c r="E43" s="26">
        <v>48.67</v>
      </c>
      <c r="F43" s="26">
        <v>2.02</v>
      </c>
      <c r="G43" s="26">
        <v>7.35</v>
      </c>
      <c r="H43" s="26">
        <v>80.84</v>
      </c>
    </row>
    <row r="44" spans="1:8" ht="16" x14ac:dyDescent="0.2">
      <c r="A44" s="26" t="s">
        <v>139</v>
      </c>
      <c r="B44" s="29"/>
      <c r="C44" s="26" t="s">
        <v>250</v>
      </c>
      <c r="D44" s="26">
        <v>5.76</v>
      </c>
      <c r="E44" s="26">
        <v>58.43</v>
      </c>
      <c r="F44" s="26">
        <v>0</v>
      </c>
      <c r="G44" s="26">
        <v>17.329999999999998</v>
      </c>
      <c r="H44" s="26">
        <v>81.53</v>
      </c>
    </row>
    <row r="45" spans="1:8" ht="16" x14ac:dyDescent="0.2">
      <c r="A45" s="26" t="s">
        <v>189</v>
      </c>
      <c r="B45" s="29"/>
      <c r="C45" s="26" t="s">
        <v>261</v>
      </c>
      <c r="D45" s="26">
        <v>0</v>
      </c>
      <c r="E45" s="26">
        <v>84.38</v>
      </c>
      <c r="F45" s="26">
        <v>0</v>
      </c>
      <c r="G45" s="26">
        <v>0</v>
      </c>
      <c r="H45" s="26">
        <v>84.38</v>
      </c>
    </row>
    <row r="46" spans="1:8" ht="16" x14ac:dyDescent="0.2">
      <c r="A46" s="26" t="s">
        <v>117</v>
      </c>
      <c r="B46" s="29"/>
      <c r="C46" s="26" t="s">
        <v>245</v>
      </c>
      <c r="D46" s="26">
        <v>12.16</v>
      </c>
      <c r="E46" s="26">
        <v>60.82</v>
      </c>
      <c r="F46" s="26">
        <v>0</v>
      </c>
      <c r="G46" s="26">
        <v>11.56</v>
      </c>
      <c r="H46" s="26">
        <v>84.54</v>
      </c>
    </row>
    <row r="47" spans="1:8" ht="16" x14ac:dyDescent="0.2">
      <c r="A47" s="26" t="s">
        <v>121</v>
      </c>
      <c r="B47" s="29"/>
      <c r="C47" s="26" t="s">
        <v>245</v>
      </c>
      <c r="D47" s="26">
        <v>19.920000000000002</v>
      </c>
      <c r="E47" s="26">
        <v>54.51</v>
      </c>
      <c r="F47" s="26">
        <v>0</v>
      </c>
      <c r="G47" s="26">
        <v>10.36</v>
      </c>
      <c r="H47" s="26">
        <v>84.79</v>
      </c>
    </row>
    <row r="48" spans="1:8" ht="16" x14ac:dyDescent="0.2">
      <c r="A48" s="26" t="s">
        <v>119</v>
      </c>
      <c r="B48" s="29"/>
      <c r="C48" s="26" t="s">
        <v>246</v>
      </c>
      <c r="D48" s="26">
        <v>0</v>
      </c>
      <c r="E48" s="26">
        <v>78.45</v>
      </c>
      <c r="F48" s="26">
        <v>0</v>
      </c>
      <c r="G48" s="26">
        <v>7.06</v>
      </c>
      <c r="H48" s="26">
        <v>85.51</v>
      </c>
    </row>
    <row r="49" spans="1:8" ht="16" x14ac:dyDescent="0.2">
      <c r="A49" s="26" t="s">
        <v>157</v>
      </c>
      <c r="B49" s="29"/>
      <c r="C49" s="26" t="s">
        <v>250</v>
      </c>
      <c r="D49" s="26">
        <v>9.7200000000000006</v>
      </c>
      <c r="E49" s="26">
        <v>58.77</v>
      </c>
      <c r="F49" s="26">
        <v>0</v>
      </c>
      <c r="G49" s="26">
        <v>18.489999999999998</v>
      </c>
      <c r="H49" s="26">
        <v>86.98</v>
      </c>
    </row>
    <row r="50" spans="1:8" ht="16" x14ac:dyDescent="0.2">
      <c r="A50" s="26" t="s">
        <v>135</v>
      </c>
      <c r="B50" s="29"/>
      <c r="C50" s="26" t="s">
        <v>245</v>
      </c>
      <c r="D50" s="26">
        <v>10.44</v>
      </c>
      <c r="E50" s="26">
        <v>64.77</v>
      </c>
      <c r="F50" s="26">
        <v>0</v>
      </c>
      <c r="G50" s="26">
        <v>12.31</v>
      </c>
      <c r="H50" s="26">
        <v>87.52</v>
      </c>
    </row>
    <row r="51" spans="1:8" ht="16" x14ac:dyDescent="0.2">
      <c r="A51" s="26" t="s">
        <v>109</v>
      </c>
      <c r="B51" s="29"/>
      <c r="C51" s="26" t="s">
        <v>246</v>
      </c>
      <c r="D51" s="26">
        <v>0</v>
      </c>
      <c r="E51" s="26">
        <v>80.56</v>
      </c>
      <c r="F51" s="26">
        <v>0</v>
      </c>
      <c r="G51" s="26">
        <v>7.25</v>
      </c>
      <c r="H51" s="26">
        <v>87.81</v>
      </c>
    </row>
    <row r="52" spans="1:8" ht="16" x14ac:dyDescent="0.2">
      <c r="A52" s="26" t="s">
        <v>152</v>
      </c>
      <c r="B52" s="29"/>
      <c r="C52" s="26" t="s">
        <v>246</v>
      </c>
      <c r="D52" s="26">
        <v>0</v>
      </c>
      <c r="E52" s="26">
        <v>84.07</v>
      </c>
      <c r="F52" s="26">
        <v>0</v>
      </c>
      <c r="G52" s="26">
        <v>7.57</v>
      </c>
      <c r="H52" s="26">
        <v>91.64</v>
      </c>
    </row>
    <row r="53" spans="1:8" ht="16" x14ac:dyDescent="0.2">
      <c r="A53" s="26" t="s">
        <v>108</v>
      </c>
      <c r="B53" s="29"/>
      <c r="C53" s="26" t="s">
        <v>246</v>
      </c>
      <c r="D53" s="26">
        <v>0</v>
      </c>
      <c r="E53" s="26">
        <v>84.54</v>
      </c>
      <c r="F53" s="26">
        <v>0</v>
      </c>
      <c r="G53" s="26">
        <v>7.61</v>
      </c>
      <c r="H53" s="26">
        <v>92.15</v>
      </c>
    </row>
    <row r="54" spans="1:8" ht="16" x14ac:dyDescent="0.2">
      <c r="A54" s="26" t="s">
        <v>141</v>
      </c>
      <c r="B54" s="29"/>
      <c r="C54" s="26" t="s">
        <v>245</v>
      </c>
      <c r="D54" s="26">
        <v>12.27</v>
      </c>
      <c r="E54" s="26">
        <v>67.650000000000006</v>
      </c>
      <c r="F54" s="26">
        <v>0</v>
      </c>
      <c r="G54" s="26">
        <v>12.85</v>
      </c>
      <c r="H54" s="26">
        <v>92.78</v>
      </c>
    </row>
    <row r="55" spans="1:8" ht="16" x14ac:dyDescent="0.2">
      <c r="A55" s="26" t="s">
        <v>68</v>
      </c>
      <c r="B55" s="29"/>
      <c r="C55" s="26" t="s">
        <v>53</v>
      </c>
      <c r="D55" s="26">
        <v>22.09</v>
      </c>
      <c r="E55" s="26">
        <v>59.82</v>
      </c>
      <c r="F55" s="26">
        <v>0</v>
      </c>
      <c r="G55" s="26">
        <v>11.96</v>
      </c>
      <c r="H55" s="26">
        <v>93.87</v>
      </c>
    </row>
    <row r="56" spans="1:8" ht="16" x14ac:dyDescent="0.2">
      <c r="A56" s="26" t="s">
        <v>69</v>
      </c>
      <c r="B56" s="29"/>
      <c r="C56" s="26" t="s">
        <v>53</v>
      </c>
      <c r="D56" s="26">
        <v>16.57</v>
      </c>
      <c r="E56" s="26">
        <v>64.42</v>
      </c>
      <c r="F56" s="26">
        <v>0</v>
      </c>
      <c r="G56" s="26">
        <v>12.88</v>
      </c>
      <c r="H56" s="26">
        <v>93.87</v>
      </c>
    </row>
    <row r="57" spans="1:8" ht="16" x14ac:dyDescent="0.2">
      <c r="A57" s="26" t="s">
        <v>158</v>
      </c>
      <c r="B57" s="29"/>
      <c r="C57" s="26" t="s">
        <v>60</v>
      </c>
      <c r="D57" s="26">
        <v>10.66</v>
      </c>
      <c r="E57" s="26">
        <v>73.45</v>
      </c>
      <c r="F57" s="26">
        <v>2.02</v>
      </c>
      <c r="G57" s="26">
        <v>8.6199999999999992</v>
      </c>
      <c r="H57" s="26">
        <v>94.74</v>
      </c>
    </row>
    <row r="58" spans="1:8" ht="16" x14ac:dyDescent="0.2">
      <c r="A58" s="26" t="s">
        <v>70</v>
      </c>
      <c r="B58" s="29"/>
      <c r="C58" s="26" t="s">
        <v>53</v>
      </c>
      <c r="D58" s="26">
        <v>15.46</v>
      </c>
      <c r="E58" s="26">
        <v>66.260000000000005</v>
      </c>
      <c r="F58" s="26">
        <v>0</v>
      </c>
      <c r="G58" s="26">
        <v>13.25</v>
      </c>
      <c r="H58" s="26">
        <v>94.97</v>
      </c>
    </row>
    <row r="59" spans="1:8" ht="16" x14ac:dyDescent="0.2">
      <c r="A59" s="26" t="s">
        <v>137</v>
      </c>
      <c r="B59" s="29"/>
      <c r="C59" s="26" t="s">
        <v>247</v>
      </c>
      <c r="D59" s="26">
        <v>87.26</v>
      </c>
      <c r="E59" s="26">
        <v>1.58</v>
      </c>
      <c r="F59" s="26">
        <v>0</v>
      </c>
      <c r="G59" s="26">
        <v>7.07</v>
      </c>
      <c r="H59" s="26">
        <v>95.91</v>
      </c>
    </row>
    <row r="60" spans="1:8" ht="16" x14ac:dyDescent="0.2">
      <c r="A60" s="26" t="s">
        <v>120</v>
      </c>
      <c r="B60" s="29"/>
      <c r="C60" s="26" t="s">
        <v>246</v>
      </c>
      <c r="D60" s="26">
        <v>0</v>
      </c>
      <c r="E60" s="26">
        <v>88.29</v>
      </c>
      <c r="F60" s="26">
        <v>0</v>
      </c>
      <c r="G60" s="26">
        <v>7.95</v>
      </c>
      <c r="H60" s="26">
        <v>96.23</v>
      </c>
    </row>
    <row r="61" spans="1:8" ht="16" x14ac:dyDescent="0.2">
      <c r="A61" s="26" t="s">
        <v>118</v>
      </c>
      <c r="B61" s="29"/>
      <c r="C61" s="26" t="s">
        <v>250</v>
      </c>
      <c r="D61" s="26">
        <v>3.76</v>
      </c>
      <c r="E61" s="26">
        <v>74.7</v>
      </c>
      <c r="F61" s="26">
        <v>0</v>
      </c>
      <c r="G61" s="26">
        <v>21.18</v>
      </c>
      <c r="H61" s="26">
        <v>99.64</v>
      </c>
    </row>
    <row r="62" spans="1:8" ht="16" x14ac:dyDescent="0.2">
      <c r="A62" s="26" t="s">
        <v>115</v>
      </c>
      <c r="B62" s="29"/>
      <c r="C62" s="26" t="s">
        <v>248</v>
      </c>
      <c r="D62" s="26">
        <v>26.92</v>
      </c>
      <c r="E62" s="26">
        <v>59.23</v>
      </c>
      <c r="F62" s="26">
        <v>0</v>
      </c>
      <c r="G62" s="26">
        <v>14.21</v>
      </c>
      <c r="H62" s="26">
        <v>100.36</v>
      </c>
    </row>
    <row r="63" spans="1:8" ht="16" x14ac:dyDescent="0.2">
      <c r="A63" s="26" t="s">
        <v>133</v>
      </c>
      <c r="B63" s="29"/>
      <c r="C63" s="26" t="s">
        <v>252</v>
      </c>
      <c r="D63" s="26">
        <v>0</v>
      </c>
      <c r="E63" s="26">
        <v>94.37</v>
      </c>
      <c r="F63" s="26">
        <v>0</v>
      </c>
      <c r="G63" s="26">
        <v>6.61</v>
      </c>
      <c r="H63" s="26">
        <v>100.97</v>
      </c>
    </row>
    <row r="64" spans="1:8" ht="16" x14ac:dyDescent="0.2">
      <c r="A64" s="26" t="s">
        <v>114</v>
      </c>
      <c r="B64" s="29"/>
      <c r="C64" s="26" t="s">
        <v>246</v>
      </c>
      <c r="D64" s="26">
        <v>0</v>
      </c>
      <c r="E64" s="26">
        <v>92.97</v>
      </c>
      <c r="F64" s="26">
        <v>0</v>
      </c>
      <c r="G64" s="26">
        <v>8.3699999999999992</v>
      </c>
      <c r="H64" s="26">
        <v>101.34</v>
      </c>
    </row>
    <row r="65" spans="1:8" ht="16" x14ac:dyDescent="0.2">
      <c r="A65" s="26" t="s">
        <v>129</v>
      </c>
      <c r="B65" s="29"/>
      <c r="C65" s="26" t="s">
        <v>247</v>
      </c>
      <c r="D65" s="26">
        <v>89.47</v>
      </c>
      <c r="E65" s="26">
        <v>4.5999999999999996</v>
      </c>
      <c r="F65" s="26">
        <v>0</v>
      </c>
      <c r="G65" s="26">
        <v>7.5</v>
      </c>
      <c r="H65" s="26">
        <v>101.57</v>
      </c>
    </row>
    <row r="66" spans="1:8" ht="16" x14ac:dyDescent="0.2">
      <c r="A66" s="26" t="s">
        <v>162</v>
      </c>
      <c r="B66" s="29"/>
      <c r="C66" s="26" t="s">
        <v>252</v>
      </c>
      <c r="D66" s="26">
        <v>0</v>
      </c>
      <c r="E66" s="26">
        <v>94.63</v>
      </c>
      <c r="F66" s="26">
        <v>0</v>
      </c>
      <c r="G66" s="26">
        <v>7.57</v>
      </c>
      <c r="H66" s="26">
        <v>102.2</v>
      </c>
    </row>
    <row r="67" spans="1:8" ht="16" x14ac:dyDescent="0.2">
      <c r="A67" s="26" t="s">
        <v>166</v>
      </c>
      <c r="B67" s="29"/>
      <c r="C67" s="26" t="s">
        <v>252</v>
      </c>
      <c r="D67" s="26">
        <v>0</v>
      </c>
      <c r="E67" s="26">
        <v>96.21</v>
      </c>
      <c r="F67" s="26">
        <v>0</v>
      </c>
      <c r="G67" s="26">
        <v>6.73</v>
      </c>
      <c r="H67" s="26">
        <v>102.94</v>
      </c>
    </row>
    <row r="68" spans="1:8" ht="16" x14ac:dyDescent="0.2">
      <c r="A68" s="26" t="s">
        <v>177</v>
      </c>
      <c r="B68" s="29"/>
      <c r="C68" s="26" t="s">
        <v>250</v>
      </c>
      <c r="D68" s="26">
        <v>15.76</v>
      </c>
      <c r="E68" s="26">
        <v>66.19</v>
      </c>
      <c r="F68" s="26">
        <v>0</v>
      </c>
      <c r="G68" s="26">
        <v>22.13</v>
      </c>
      <c r="H68" s="26">
        <v>104.09</v>
      </c>
    </row>
    <row r="69" spans="1:8" ht="16" x14ac:dyDescent="0.2">
      <c r="A69" s="26" t="s">
        <v>140</v>
      </c>
      <c r="B69" s="29"/>
      <c r="C69" s="26" t="s">
        <v>253</v>
      </c>
      <c r="D69" s="26">
        <v>0</v>
      </c>
      <c r="E69" s="26">
        <v>104.35</v>
      </c>
      <c r="F69" s="26">
        <v>0</v>
      </c>
      <c r="G69" s="26">
        <v>0</v>
      </c>
      <c r="H69" s="26">
        <v>104.35</v>
      </c>
    </row>
    <row r="70" spans="1:8" ht="16" x14ac:dyDescent="0.2">
      <c r="A70" s="26" t="s">
        <v>126</v>
      </c>
      <c r="B70" s="29"/>
      <c r="C70" s="26" t="s">
        <v>246</v>
      </c>
      <c r="D70" s="26">
        <v>0</v>
      </c>
      <c r="E70" s="26">
        <v>96.95</v>
      </c>
      <c r="F70" s="26">
        <v>0</v>
      </c>
      <c r="G70" s="26">
        <v>8.73</v>
      </c>
      <c r="H70" s="26">
        <v>105.68</v>
      </c>
    </row>
    <row r="71" spans="1:8" ht="16" x14ac:dyDescent="0.2">
      <c r="A71" s="26" t="s">
        <v>123</v>
      </c>
      <c r="B71" s="29"/>
      <c r="C71" s="26" t="s">
        <v>245</v>
      </c>
      <c r="D71" s="26">
        <v>13.69</v>
      </c>
      <c r="E71" s="26">
        <v>78.459999999999994</v>
      </c>
      <c r="F71" s="26">
        <v>0</v>
      </c>
      <c r="G71" s="26">
        <v>14.91</v>
      </c>
      <c r="H71" s="26">
        <v>107.05</v>
      </c>
    </row>
    <row r="72" spans="1:8" ht="16" x14ac:dyDescent="0.2">
      <c r="A72" s="26" t="s">
        <v>128</v>
      </c>
      <c r="B72" s="29"/>
      <c r="C72" s="26" t="s">
        <v>250</v>
      </c>
      <c r="D72" s="26">
        <v>0</v>
      </c>
      <c r="E72" s="26">
        <v>84.43</v>
      </c>
      <c r="F72" s="26">
        <v>0</v>
      </c>
      <c r="G72" s="26">
        <v>22.8</v>
      </c>
      <c r="H72" s="26">
        <v>107.23</v>
      </c>
    </row>
    <row r="73" spans="1:8" ht="16" x14ac:dyDescent="0.2">
      <c r="A73" s="26" t="s">
        <v>160</v>
      </c>
      <c r="B73" s="29"/>
      <c r="C73" s="26" t="s">
        <v>249</v>
      </c>
      <c r="D73" s="26">
        <v>97.87</v>
      </c>
      <c r="E73" s="26">
        <v>0</v>
      </c>
      <c r="F73" s="26">
        <v>0</v>
      </c>
      <c r="G73" s="26">
        <v>9.7899999999999991</v>
      </c>
      <c r="H73" s="26">
        <v>107.67</v>
      </c>
    </row>
    <row r="74" spans="1:8" ht="16" x14ac:dyDescent="0.2">
      <c r="A74" s="26" t="s">
        <v>159</v>
      </c>
      <c r="B74" s="29"/>
      <c r="C74" s="26" t="s">
        <v>256</v>
      </c>
      <c r="D74" s="26">
        <v>0</v>
      </c>
      <c r="E74" s="26">
        <v>93.82</v>
      </c>
      <c r="F74" s="26">
        <v>0</v>
      </c>
      <c r="G74" s="26">
        <v>15.93</v>
      </c>
      <c r="H74" s="26">
        <v>109.75</v>
      </c>
    </row>
    <row r="75" spans="1:8" ht="16" x14ac:dyDescent="0.2">
      <c r="A75" s="26" t="s">
        <v>111</v>
      </c>
      <c r="B75" s="29"/>
      <c r="C75" s="26" t="s">
        <v>247</v>
      </c>
      <c r="D75" s="26">
        <v>93.88</v>
      </c>
      <c r="E75" s="26">
        <v>9.1999999999999993</v>
      </c>
      <c r="F75" s="26">
        <v>0</v>
      </c>
      <c r="G75" s="26">
        <v>10.31</v>
      </c>
      <c r="H75" s="26">
        <v>113.4</v>
      </c>
    </row>
    <row r="76" spans="1:8" ht="16" x14ac:dyDescent="0.2">
      <c r="A76" s="26" t="s">
        <v>134</v>
      </c>
      <c r="B76" s="29"/>
      <c r="C76" s="26" t="s">
        <v>249</v>
      </c>
      <c r="D76" s="26">
        <v>103.56</v>
      </c>
      <c r="E76" s="26">
        <v>0</v>
      </c>
      <c r="F76" s="26">
        <v>0</v>
      </c>
      <c r="G76" s="26">
        <v>10.35</v>
      </c>
      <c r="H76" s="26">
        <v>113.91</v>
      </c>
    </row>
    <row r="77" spans="1:8" ht="16" x14ac:dyDescent="0.2">
      <c r="A77" s="26" t="s">
        <v>125</v>
      </c>
      <c r="B77" s="29"/>
      <c r="C77" s="26" t="s">
        <v>248</v>
      </c>
      <c r="D77" s="26">
        <v>68.38</v>
      </c>
      <c r="E77" s="26">
        <v>37.020000000000003</v>
      </c>
      <c r="F77" s="26">
        <v>0</v>
      </c>
      <c r="G77" s="26">
        <v>8.8800000000000008</v>
      </c>
      <c r="H77" s="26">
        <v>114.28</v>
      </c>
    </row>
    <row r="78" spans="1:8" ht="16" x14ac:dyDescent="0.2">
      <c r="A78" s="26" t="s">
        <v>138</v>
      </c>
      <c r="B78" s="29"/>
      <c r="C78" s="26" t="s">
        <v>251</v>
      </c>
      <c r="D78" s="26">
        <v>39.18</v>
      </c>
      <c r="E78" s="26">
        <v>63.28</v>
      </c>
      <c r="F78" s="26">
        <v>5.79</v>
      </c>
      <c r="G78" s="26">
        <v>6.49</v>
      </c>
      <c r="H78" s="26">
        <v>114.74</v>
      </c>
    </row>
    <row r="79" spans="1:8" ht="16" x14ac:dyDescent="0.2">
      <c r="A79" s="26" t="s">
        <v>150</v>
      </c>
      <c r="B79" s="29"/>
      <c r="C79" s="26" t="s">
        <v>246</v>
      </c>
      <c r="D79" s="26">
        <v>0</v>
      </c>
      <c r="E79" s="26">
        <v>105.38</v>
      </c>
      <c r="F79" s="26">
        <v>0</v>
      </c>
      <c r="G79" s="26">
        <v>9.48</v>
      </c>
      <c r="H79" s="26">
        <v>114.87</v>
      </c>
    </row>
    <row r="80" spans="1:8" ht="16" x14ac:dyDescent="0.2">
      <c r="A80" s="26" t="s">
        <v>154</v>
      </c>
      <c r="B80" s="29"/>
      <c r="C80" s="26" t="s">
        <v>247</v>
      </c>
      <c r="D80" s="26">
        <v>93.88</v>
      </c>
      <c r="E80" s="26">
        <v>15.02</v>
      </c>
      <c r="F80" s="26">
        <v>0</v>
      </c>
      <c r="G80" s="26">
        <v>10.82</v>
      </c>
      <c r="H80" s="26">
        <v>119.73</v>
      </c>
    </row>
    <row r="81" spans="1:8" ht="16" x14ac:dyDescent="0.2">
      <c r="A81" s="26" t="s">
        <v>194</v>
      </c>
      <c r="B81" s="29"/>
      <c r="C81" s="26" t="s">
        <v>259</v>
      </c>
      <c r="D81" s="26">
        <v>47.11</v>
      </c>
      <c r="E81" s="26">
        <v>65.06</v>
      </c>
      <c r="F81" s="26">
        <v>0</v>
      </c>
      <c r="G81" s="26">
        <v>10.1</v>
      </c>
      <c r="H81" s="26">
        <v>122.27</v>
      </c>
    </row>
    <row r="82" spans="1:8" ht="16" x14ac:dyDescent="0.2">
      <c r="A82" s="26" t="s">
        <v>131</v>
      </c>
      <c r="B82" s="29"/>
      <c r="C82" s="26" t="s">
        <v>245</v>
      </c>
      <c r="D82" s="26">
        <v>19.059999999999999</v>
      </c>
      <c r="E82" s="26">
        <v>87.34</v>
      </c>
      <c r="F82" s="26">
        <v>0</v>
      </c>
      <c r="G82" s="26">
        <v>16.600000000000001</v>
      </c>
      <c r="H82" s="26">
        <v>123</v>
      </c>
    </row>
    <row r="83" spans="1:8" ht="16" x14ac:dyDescent="0.2">
      <c r="A83" s="26" t="s">
        <v>127</v>
      </c>
      <c r="B83" s="29"/>
      <c r="C83" s="26" t="s">
        <v>248</v>
      </c>
      <c r="D83" s="26">
        <v>94.23</v>
      </c>
      <c r="E83" s="26">
        <v>23.22</v>
      </c>
      <c r="F83" s="26">
        <v>0</v>
      </c>
      <c r="G83" s="26">
        <v>5.58</v>
      </c>
      <c r="H83" s="26">
        <v>123.02</v>
      </c>
    </row>
    <row r="84" spans="1:8" ht="16" x14ac:dyDescent="0.2">
      <c r="A84" s="26" t="s">
        <v>142</v>
      </c>
      <c r="B84" s="29"/>
      <c r="C84" s="26" t="s">
        <v>245</v>
      </c>
      <c r="D84" s="26">
        <v>21.19</v>
      </c>
      <c r="E84" s="26">
        <v>86.25</v>
      </c>
      <c r="F84" s="26">
        <v>0</v>
      </c>
      <c r="G84" s="26">
        <v>16.39</v>
      </c>
      <c r="H84" s="26">
        <v>123.83</v>
      </c>
    </row>
    <row r="85" spans="1:8" ht="16" x14ac:dyDescent="0.2">
      <c r="A85" s="26" t="s">
        <v>217</v>
      </c>
      <c r="B85" s="29"/>
      <c r="C85" s="26" t="s">
        <v>248</v>
      </c>
      <c r="D85" s="26">
        <v>13.46</v>
      </c>
      <c r="E85" s="26">
        <v>91.98</v>
      </c>
      <c r="F85" s="26">
        <v>0</v>
      </c>
      <c r="G85" s="26">
        <v>22.08</v>
      </c>
      <c r="H85" s="26">
        <v>127.52</v>
      </c>
    </row>
    <row r="86" spans="1:8" ht="16" x14ac:dyDescent="0.2">
      <c r="A86" s="26" t="s">
        <v>116</v>
      </c>
      <c r="B86" s="29"/>
      <c r="C86" s="26" t="s">
        <v>249</v>
      </c>
      <c r="D86" s="26">
        <v>116.91</v>
      </c>
      <c r="E86" s="26">
        <v>0</v>
      </c>
      <c r="F86" s="26">
        <v>0</v>
      </c>
      <c r="G86" s="26">
        <v>11.69</v>
      </c>
      <c r="H86" s="26">
        <v>128.6</v>
      </c>
    </row>
    <row r="87" spans="1:8" ht="16" x14ac:dyDescent="0.2">
      <c r="A87" s="26" t="s">
        <v>130</v>
      </c>
      <c r="B87" s="29"/>
      <c r="C87" s="26" t="s">
        <v>251</v>
      </c>
      <c r="D87" s="26">
        <v>61.21</v>
      </c>
      <c r="E87" s="26">
        <v>59.8</v>
      </c>
      <c r="F87" s="26">
        <v>1.92</v>
      </c>
      <c r="G87" s="26">
        <v>7.38</v>
      </c>
      <c r="H87" s="26">
        <v>130.31</v>
      </c>
    </row>
    <row r="88" spans="1:8" ht="16" x14ac:dyDescent="0.2">
      <c r="A88" s="26" t="s">
        <v>164</v>
      </c>
      <c r="B88" s="29"/>
      <c r="C88" s="26" t="s">
        <v>252</v>
      </c>
      <c r="D88" s="26">
        <v>0</v>
      </c>
      <c r="E88" s="26">
        <v>125.57</v>
      </c>
      <c r="F88" s="26">
        <v>0</v>
      </c>
      <c r="G88" s="26">
        <v>8.7899999999999991</v>
      </c>
      <c r="H88" s="26">
        <v>134.36000000000001</v>
      </c>
    </row>
    <row r="89" spans="1:8" ht="16" x14ac:dyDescent="0.2">
      <c r="A89" s="26" t="s">
        <v>174</v>
      </c>
      <c r="B89" s="29"/>
      <c r="C89" s="26" t="s">
        <v>252</v>
      </c>
      <c r="D89" s="26">
        <v>0</v>
      </c>
      <c r="E89" s="26">
        <v>125.65</v>
      </c>
      <c r="F89" s="26">
        <v>0</v>
      </c>
      <c r="G89" s="26">
        <v>8.8000000000000007</v>
      </c>
      <c r="H89" s="26">
        <v>134.44999999999999</v>
      </c>
    </row>
    <row r="90" spans="1:8" ht="16" x14ac:dyDescent="0.2">
      <c r="A90" s="26" t="s">
        <v>145</v>
      </c>
      <c r="B90" s="29"/>
      <c r="C90" s="26" t="s">
        <v>251</v>
      </c>
      <c r="D90" s="26">
        <v>52.5</v>
      </c>
      <c r="E90" s="26">
        <v>73.33</v>
      </c>
      <c r="F90" s="26">
        <v>2.34</v>
      </c>
      <c r="G90" s="26">
        <v>7.7</v>
      </c>
      <c r="H90" s="26">
        <v>135.87</v>
      </c>
    </row>
    <row r="91" spans="1:8" ht="16" x14ac:dyDescent="0.2">
      <c r="A91" s="26" t="s">
        <v>179</v>
      </c>
      <c r="B91" s="29"/>
      <c r="C91" s="26" t="s">
        <v>259</v>
      </c>
      <c r="D91" s="26">
        <v>79.02</v>
      </c>
      <c r="E91" s="26">
        <v>48.24</v>
      </c>
      <c r="F91" s="26">
        <v>0</v>
      </c>
      <c r="G91" s="26">
        <v>11.45</v>
      </c>
      <c r="H91" s="26">
        <v>138.71</v>
      </c>
    </row>
    <row r="92" spans="1:8" ht="16" x14ac:dyDescent="0.2">
      <c r="A92" s="26" t="s">
        <v>124</v>
      </c>
      <c r="B92" s="29"/>
      <c r="C92" s="26" t="s">
        <v>251</v>
      </c>
      <c r="D92" s="26">
        <v>46.69</v>
      </c>
      <c r="E92" s="26">
        <v>83.6</v>
      </c>
      <c r="F92" s="26">
        <v>2.29</v>
      </c>
      <c r="G92" s="26">
        <v>7.95</v>
      </c>
      <c r="H92" s="26">
        <v>140.53</v>
      </c>
    </row>
    <row r="93" spans="1:8" ht="16" x14ac:dyDescent="0.2">
      <c r="A93" s="26" t="s">
        <v>155</v>
      </c>
      <c r="B93" s="29"/>
      <c r="C93" s="26" t="s">
        <v>251</v>
      </c>
      <c r="D93" s="26">
        <v>68.52</v>
      </c>
      <c r="E93" s="26">
        <v>60.98</v>
      </c>
      <c r="F93" s="26">
        <v>3.44</v>
      </c>
      <c r="G93" s="26">
        <v>7.98</v>
      </c>
      <c r="H93" s="26">
        <v>140.91</v>
      </c>
    </row>
    <row r="94" spans="1:8" ht="16" x14ac:dyDescent="0.2">
      <c r="A94" s="26" t="s">
        <v>132</v>
      </c>
      <c r="B94" s="29"/>
      <c r="C94" s="26" t="s">
        <v>245</v>
      </c>
      <c r="D94" s="26">
        <v>14.04</v>
      </c>
      <c r="E94" s="26">
        <v>106.73</v>
      </c>
      <c r="F94" s="26">
        <v>0</v>
      </c>
      <c r="G94" s="26">
        <v>20.28</v>
      </c>
      <c r="H94" s="26">
        <v>141.05000000000001</v>
      </c>
    </row>
    <row r="95" spans="1:8" ht="16" x14ac:dyDescent="0.2">
      <c r="A95" s="26" t="s">
        <v>178</v>
      </c>
      <c r="B95" s="29"/>
      <c r="C95" s="26" t="s">
        <v>252</v>
      </c>
      <c r="D95" s="26">
        <v>0</v>
      </c>
      <c r="E95" s="26">
        <v>132.47999999999999</v>
      </c>
      <c r="F95" s="26">
        <v>0</v>
      </c>
      <c r="G95" s="26">
        <v>9.27</v>
      </c>
      <c r="H95" s="26">
        <v>141.76</v>
      </c>
    </row>
    <row r="96" spans="1:8" ht="16" x14ac:dyDescent="0.2">
      <c r="A96" s="26" t="s">
        <v>92</v>
      </c>
      <c r="B96" s="29"/>
      <c r="C96" s="26" t="s">
        <v>254</v>
      </c>
      <c r="D96" s="26">
        <v>0</v>
      </c>
      <c r="E96" s="26">
        <v>135.22</v>
      </c>
      <c r="F96" s="26">
        <v>0</v>
      </c>
      <c r="G96" s="26">
        <v>9.4700000000000006</v>
      </c>
      <c r="H96" s="26">
        <v>144.68</v>
      </c>
    </row>
    <row r="97" spans="1:8" ht="16" x14ac:dyDescent="0.2">
      <c r="A97" s="26" t="s">
        <v>146</v>
      </c>
      <c r="B97" s="29"/>
      <c r="C97" s="26" t="s">
        <v>255</v>
      </c>
      <c r="D97" s="26">
        <v>85.35</v>
      </c>
      <c r="E97" s="26">
        <v>23.7</v>
      </c>
      <c r="F97" s="26">
        <v>0</v>
      </c>
      <c r="G97" s="26">
        <v>36.35</v>
      </c>
      <c r="H97" s="26">
        <v>145.41</v>
      </c>
    </row>
    <row r="98" spans="1:8" ht="16" x14ac:dyDescent="0.2">
      <c r="A98" s="26" t="s">
        <v>151</v>
      </c>
      <c r="B98" s="29"/>
      <c r="C98" s="26" t="s">
        <v>249</v>
      </c>
      <c r="D98" s="26">
        <v>133.31</v>
      </c>
      <c r="E98" s="26">
        <v>0</v>
      </c>
      <c r="F98" s="26">
        <v>0</v>
      </c>
      <c r="G98" s="26">
        <v>13.33</v>
      </c>
      <c r="H98" s="26">
        <v>146.63999999999999</v>
      </c>
    </row>
    <row r="99" spans="1:8" ht="16" x14ac:dyDescent="0.2">
      <c r="A99" s="26" t="s">
        <v>170</v>
      </c>
      <c r="B99" s="29"/>
      <c r="C99" s="26" t="s">
        <v>251</v>
      </c>
      <c r="D99" s="26">
        <v>43.05</v>
      </c>
      <c r="E99" s="26">
        <v>91.2</v>
      </c>
      <c r="F99" s="26">
        <v>4.66</v>
      </c>
      <c r="G99" s="26">
        <v>8.33</v>
      </c>
      <c r="H99" s="26">
        <v>147.24</v>
      </c>
    </row>
    <row r="100" spans="1:8" ht="16" x14ac:dyDescent="0.2">
      <c r="A100" s="26" t="s">
        <v>163</v>
      </c>
      <c r="B100" s="29"/>
      <c r="C100" s="26" t="s">
        <v>251</v>
      </c>
      <c r="D100" s="26">
        <v>55.61</v>
      </c>
      <c r="E100" s="26">
        <v>80.78</v>
      </c>
      <c r="F100" s="26">
        <v>2.5499999999999998</v>
      </c>
      <c r="G100" s="26">
        <v>8.33</v>
      </c>
      <c r="H100" s="26">
        <v>147.26</v>
      </c>
    </row>
    <row r="101" spans="1:8" ht="16" x14ac:dyDescent="0.2">
      <c r="A101" s="26" t="s">
        <v>143</v>
      </c>
      <c r="B101" s="29"/>
      <c r="C101" s="26" t="s">
        <v>247</v>
      </c>
      <c r="D101" s="26">
        <v>129.22999999999999</v>
      </c>
      <c r="E101" s="26">
        <v>8.1</v>
      </c>
      <c r="F101" s="26">
        <v>0</v>
      </c>
      <c r="G101" s="26">
        <v>10.87</v>
      </c>
      <c r="H101" s="26">
        <v>148.19999999999999</v>
      </c>
    </row>
    <row r="102" spans="1:8" ht="16" x14ac:dyDescent="0.2">
      <c r="A102" s="26" t="s">
        <v>197</v>
      </c>
      <c r="B102" s="29"/>
      <c r="C102" s="26" t="s">
        <v>255</v>
      </c>
      <c r="D102" s="26">
        <v>0</v>
      </c>
      <c r="E102" s="26">
        <v>118.79</v>
      </c>
      <c r="F102" s="26">
        <v>0</v>
      </c>
      <c r="G102" s="26">
        <v>39.6</v>
      </c>
      <c r="H102" s="26">
        <v>158.38999999999999</v>
      </c>
    </row>
    <row r="103" spans="1:8" ht="16" x14ac:dyDescent="0.2">
      <c r="A103" s="26" t="s">
        <v>161</v>
      </c>
      <c r="B103" s="29"/>
      <c r="C103" s="26" t="s">
        <v>255</v>
      </c>
      <c r="D103" s="26">
        <v>84.94</v>
      </c>
      <c r="E103" s="26">
        <v>34.33</v>
      </c>
      <c r="F103" s="26">
        <v>0</v>
      </c>
      <c r="G103" s="26">
        <v>39.76</v>
      </c>
      <c r="H103" s="26">
        <v>159.03</v>
      </c>
    </row>
    <row r="104" spans="1:8" ht="16" x14ac:dyDescent="0.2">
      <c r="A104" s="26" t="s">
        <v>156</v>
      </c>
      <c r="B104" s="29"/>
      <c r="C104" s="26" t="s">
        <v>247</v>
      </c>
      <c r="D104" s="26">
        <v>145.80000000000001</v>
      </c>
      <c r="E104" s="26">
        <v>0</v>
      </c>
      <c r="F104" s="26">
        <v>0</v>
      </c>
      <c r="G104" s="26">
        <v>14.58</v>
      </c>
      <c r="H104" s="26">
        <v>160.38</v>
      </c>
    </row>
    <row r="105" spans="1:8" ht="16" x14ac:dyDescent="0.2">
      <c r="A105" s="26" t="s">
        <v>153</v>
      </c>
      <c r="B105" s="29"/>
      <c r="C105" s="26" t="s">
        <v>245</v>
      </c>
      <c r="D105" s="26">
        <v>14.04</v>
      </c>
      <c r="E105" s="26">
        <v>124.68</v>
      </c>
      <c r="F105" s="26">
        <v>0</v>
      </c>
      <c r="G105" s="26">
        <v>23.69</v>
      </c>
      <c r="H105" s="26">
        <v>162.41999999999999</v>
      </c>
    </row>
    <row r="106" spans="1:8" ht="16" x14ac:dyDescent="0.2">
      <c r="A106" s="26" t="s">
        <v>175</v>
      </c>
      <c r="B106" s="29"/>
      <c r="C106" s="26" t="s">
        <v>245</v>
      </c>
      <c r="D106" s="26">
        <v>23.77</v>
      </c>
      <c r="E106" s="26">
        <v>117.26</v>
      </c>
      <c r="F106" s="26">
        <v>0</v>
      </c>
      <c r="G106" s="26">
        <v>22.28</v>
      </c>
      <c r="H106" s="26">
        <v>163.31</v>
      </c>
    </row>
    <row r="107" spans="1:8" ht="16" x14ac:dyDescent="0.2">
      <c r="A107" s="26" t="s">
        <v>169</v>
      </c>
      <c r="B107" s="29"/>
      <c r="C107" s="26" t="s">
        <v>258</v>
      </c>
      <c r="D107" s="26">
        <v>53.84</v>
      </c>
      <c r="E107" s="26">
        <v>102.75</v>
      </c>
      <c r="F107" s="26">
        <v>0</v>
      </c>
      <c r="G107" s="26">
        <v>7.83</v>
      </c>
      <c r="H107" s="26">
        <v>164.43</v>
      </c>
    </row>
    <row r="108" spans="1:8" ht="16" x14ac:dyDescent="0.2">
      <c r="A108" s="26" t="s">
        <v>182</v>
      </c>
      <c r="B108" s="29"/>
      <c r="C108" s="26" t="s">
        <v>260</v>
      </c>
      <c r="D108" s="26">
        <v>12.28</v>
      </c>
      <c r="E108" s="26">
        <v>120.03</v>
      </c>
      <c r="F108" s="26">
        <v>24.68</v>
      </c>
      <c r="G108" s="26">
        <v>8.6300000000000008</v>
      </c>
      <c r="H108" s="26">
        <v>165.62</v>
      </c>
    </row>
    <row r="109" spans="1:8" ht="16" x14ac:dyDescent="0.2">
      <c r="A109" s="26" t="s">
        <v>168</v>
      </c>
      <c r="B109" s="29"/>
      <c r="C109" s="26" t="s">
        <v>257</v>
      </c>
      <c r="D109" s="26">
        <v>92.73</v>
      </c>
      <c r="E109" s="26">
        <v>78.97</v>
      </c>
      <c r="F109" s="26">
        <v>0</v>
      </c>
      <c r="G109" s="26">
        <v>0</v>
      </c>
      <c r="H109" s="26">
        <v>171.69</v>
      </c>
    </row>
    <row r="110" spans="1:8" ht="16" x14ac:dyDescent="0.2">
      <c r="A110" s="26" t="s">
        <v>176</v>
      </c>
      <c r="B110" s="29"/>
      <c r="C110" s="26" t="s">
        <v>258</v>
      </c>
      <c r="D110" s="26">
        <v>53.84</v>
      </c>
      <c r="E110" s="26">
        <v>112.18</v>
      </c>
      <c r="F110" s="26">
        <v>0</v>
      </c>
      <c r="G110" s="26">
        <v>8.3000000000000007</v>
      </c>
      <c r="H110" s="26">
        <v>174.32</v>
      </c>
    </row>
    <row r="111" spans="1:8" ht="16" x14ac:dyDescent="0.2">
      <c r="A111" s="26" t="s">
        <v>212</v>
      </c>
      <c r="B111" s="29"/>
      <c r="C111" s="26" t="s">
        <v>262</v>
      </c>
      <c r="D111" s="26">
        <v>139.99</v>
      </c>
      <c r="E111" s="26">
        <v>0</v>
      </c>
      <c r="F111" s="26">
        <v>0</v>
      </c>
      <c r="G111" s="26">
        <v>34.97</v>
      </c>
      <c r="H111" s="26">
        <v>174.96</v>
      </c>
    </row>
    <row r="112" spans="1:8" ht="16" x14ac:dyDescent="0.2">
      <c r="A112" s="26" t="s">
        <v>192</v>
      </c>
      <c r="B112" s="29"/>
      <c r="C112" s="26" t="s">
        <v>253</v>
      </c>
      <c r="D112" s="26">
        <v>0</v>
      </c>
      <c r="E112" s="26">
        <v>176.4</v>
      </c>
      <c r="F112" s="26">
        <v>0</v>
      </c>
      <c r="G112" s="26">
        <v>0</v>
      </c>
      <c r="H112" s="26">
        <v>176.4</v>
      </c>
    </row>
    <row r="113" spans="1:8" ht="16" x14ac:dyDescent="0.2">
      <c r="A113" s="26" t="s">
        <v>172</v>
      </c>
      <c r="B113" s="29"/>
      <c r="C113" s="26" t="s">
        <v>258</v>
      </c>
      <c r="D113" s="26">
        <v>70.67</v>
      </c>
      <c r="E113" s="26">
        <v>100.51</v>
      </c>
      <c r="F113" s="26">
        <v>0</v>
      </c>
      <c r="G113" s="26">
        <v>8.56</v>
      </c>
      <c r="H113" s="26">
        <v>179.74</v>
      </c>
    </row>
    <row r="114" spans="1:8" ht="16" x14ac:dyDescent="0.2">
      <c r="A114" s="26" t="s">
        <v>183</v>
      </c>
      <c r="B114" s="29"/>
      <c r="C114" s="26" t="s">
        <v>258</v>
      </c>
      <c r="D114" s="26">
        <v>74.040000000000006</v>
      </c>
      <c r="E114" s="26">
        <v>100.96</v>
      </c>
      <c r="F114" s="26">
        <v>0</v>
      </c>
      <c r="G114" s="26">
        <v>8.75</v>
      </c>
      <c r="H114" s="26">
        <v>183.74</v>
      </c>
    </row>
    <row r="115" spans="1:8" ht="16" x14ac:dyDescent="0.2">
      <c r="A115" s="26" t="s">
        <v>181</v>
      </c>
      <c r="B115" s="29"/>
      <c r="C115" s="26" t="s">
        <v>260</v>
      </c>
      <c r="D115" s="26">
        <v>26.07</v>
      </c>
      <c r="E115" s="26">
        <v>112.18</v>
      </c>
      <c r="F115" s="26">
        <v>39.26</v>
      </c>
      <c r="G115" s="26">
        <v>9.76</v>
      </c>
      <c r="H115" s="26">
        <v>187.27</v>
      </c>
    </row>
    <row r="116" spans="1:8" ht="16" x14ac:dyDescent="0.2">
      <c r="A116" s="26" t="s">
        <v>190</v>
      </c>
      <c r="B116" s="29"/>
      <c r="C116" s="26" t="s">
        <v>259</v>
      </c>
      <c r="D116" s="26">
        <v>82.09</v>
      </c>
      <c r="E116" s="26">
        <v>89.74</v>
      </c>
      <c r="F116" s="26">
        <v>0</v>
      </c>
      <c r="G116" s="26">
        <v>15.47</v>
      </c>
      <c r="H116" s="26">
        <v>187.3</v>
      </c>
    </row>
    <row r="117" spans="1:8" ht="16" x14ac:dyDescent="0.2">
      <c r="A117" s="26" t="s">
        <v>167</v>
      </c>
      <c r="B117" s="29"/>
      <c r="C117" s="26" t="s">
        <v>245</v>
      </c>
      <c r="D117" s="26">
        <v>12.68</v>
      </c>
      <c r="E117" s="26">
        <v>148.41999999999999</v>
      </c>
      <c r="F117" s="26">
        <v>0</v>
      </c>
      <c r="G117" s="26">
        <v>28.2</v>
      </c>
      <c r="H117" s="26">
        <v>189.3</v>
      </c>
    </row>
    <row r="118" spans="1:8" ht="16" x14ac:dyDescent="0.2">
      <c r="A118" s="26" t="s">
        <v>222</v>
      </c>
      <c r="B118" s="29"/>
      <c r="C118" s="26" t="s">
        <v>81</v>
      </c>
      <c r="D118" s="26">
        <v>22.44</v>
      </c>
      <c r="E118" s="26">
        <v>157.99</v>
      </c>
      <c r="F118" s="26">
        <v>0</v>
      </c>
      <c r="G118" s="26">
        <v>10.82</v>
      </c>
      <c r="H118" s="26">
        <v>191.25</v>
      </c>
    </row>
    <row r="119" spans="1:8" ht="16" x14ac:dyDescent="0.2">
      <c r="A119" s="26" t="s">
        <v>199</v>
      </c>
      <c r="B119" s="29" t="s">
        <v>293</v>
      </c>
      <c r="C119" s="26" t="s">
        <v>259</v>
      </c>
      <c r="D119" s="26">
        <v>66.180000000000007</v>
      </c>
      <c r="E119" s="26">
        <v>100.96</v>
      </c>
      <c r="F119" s="26">
        <v>8.7899999999999991</v>
      </c>
      <c r="G119" s="26">
        <v>15.84</v>
      </c>
      <c r="H119" s="26">
        <v>191.78</v>
      </c>
    </row>
    <row r="120" spans="1:8" ht="16" x14ac:dyDescent="0.2">
      <c r="A120" s="26" t="s">
        <v>185</v>
      </c>
      <c r="B120" s="29"/>
      <c r="C120" s="26" t="s">
        <v>249</v>
      </c>
      <c r="D120" s="26">
        <v>177.05</v>
      </c>
      <c r="E120" s="26">
        <v>0</v>
      </c>
      <c r="F120" s="26">
        <v>0</v>
      </c>
      <c r="G120" s="26">
        <v>17.7</v>
      </c>
      <c r="H120" s="26">
        <v>194.75</v>
      </c>
    </row>
    <row r="121" spans="1:8" ht="16" x14ac:dyDescent="0.2">
      <c r="A121" s="26" t="s">
        <v>191</v>
      </c>
      <c r="B121" s="29"/>
      <c r="C121" s="26" t="s">
        <v>253</v>
      </c>
      <c r="D121" s="26">
        <v>69.72</v>
      </c>
      <c r="E121" s="26">
        <v>128.19</v>
      </c>
      <c r="F121" s="26">
        <v>0</v>
      </c>
      <c r="G121" s="26">
        <v>0</v>
      </c>
      <c r="H121" s="26">
        <v>197.91</v>
      </c>
    </row>
    <row r="122" spans="1:8" ht="16" x14ac:dyDescent="0.2">
      <c r="A122" s="26" t="s">
        <v>149</v>
      </c>
      <c r="B122" s="29"/>
      <c r="C122" s="26" t="s">
        <v>248</v>
      </c>
      <c r="D122" s="26">
        <v>80.77</v>
      </c>
      <c r="E122" s="26">
        <v>95.35</v>
      </c>
      <c r="F122" s="26">
        <v>0</v>
      </c>
      <c r="G122" s="26">
        <v>22.88</v>
      </c>
      <c r="H122" s="26">
        <v>199</v>
      </c>
    </row>
    <row r="123" spans="1:8" ht="16" x14ac:dyDescent="0.2">
      <c r="A123" s="26" t="s">
        <v>193</v>
      </c>
      <c r="B123" s="29"/>
      <c r="C123" s="26" t="s">
        <v>262</v>
      </c>
      <c r="D123" s="26">
        <v>39.46</v>
      </c>
      <c r="E123" s="26">
        <v>108.55</v>
      </c>
      <c r="F123" s="26">
        <v>12.12</v>
      </c>
      <c r="G123" s="26">
        <v>40.03</v>
      </c>
      <c r="H123" s="26">
        <v>200.16</v>
      </c>
    </row>
    <row r="124" spans="1:8" ht="16" x14ac:dyDescent="0.2">
      <c r="A124" s="26" t="s">
        <v>214</v>
      </c>
      <c r="B124" s="29"/>
      <c r="C124" s="26" t="s">
        <v>260</v>
      </c>
      <c r="D124" s="26">
        <v>23.12</v>
      </c>
      <c r="E124" s="26">
        <v>114.42</v>
      </c>
      <c r="F124" s="26">
        <v>54.97</v>
      </c>
      <c r="G124" s="26">
        <v>10.57</v>
      </c>
      <c r="H124" s="26">
        <v>203.07</v>
      </c>
    </row>
    <row r="125" spans="1:8" ht="16" x14ac:dyDescent="0.2">
      <c r="A125" s="26" t="s">
        <v>206</v>
      </c>
      <c r="B125" s="29"/>
      <c r="C125" s="26" t="s">
        <v>262</v>
      </c>
      <c r="D125" s="26">
        <v>40.32</v>
      </c>
      <c r="E125" s="26">
        <v>127.91</v>
      </c>
      <c r="F125" s="26">
        <v>0</v>
      </c>
      <c r="G125" s="26">
        <v>37.020000000000003</v>
      </c>
      <c r="H125" s="26">
        <v>205.25</v>
      </c>
    </row>
    <row r="126" spans="1:8" ht="16" x14ac:dyDescent="0.2">
      <c r="A126" s="26" t="s">
        <v>188</v>
      </c>
      <c r="B126" s="29"/>
      <c r="C126" s="26" t="s">
        <v>255</v>
      </c>
      <c r="D126" s="26">
        <v>111.94</v>
      </c>
      <c r="E126" s="26">
        <v>47.72</v>
      </c>
      <c r="F126" s="26">
        <v>0</v>
      </c>
      <c r="G126" s="26">
        <v>53.22</v>
      </c>
      <c r="H126" s="26">
        <v>212.88</v>
      </c>
    </row>
    <row r="127" spans="1:8" ht="16" x14ac:dyDescent="0.2">
      <c r="A127" s="26" t="s">
        <v>213</v>
      </c>
      <c r="B127" s="29" t="s">
        <v>293</v>
      </c>
      <c r="C127" s="26" t="s">
        <v>259</v>
      </c>
      <c r="D127" s="26">
        <v>66.709999999999994</v>
      </c>
      <c r="E127" s="26">
        <v>109.93</v>
      </c>
      <c r="F127" s="26">
        <v>19.52</v>
      </c>
      <c r="G127" s="26">
        <v>17.66</v>
      </c>
      <c r="H127" s="26">
        <v>213.82</v>
      </c>
    </row>
    <row r="128" spans="1:8" ht="16" x14ac:dyDescent="0.2">
      <c r="A128" s="26" t="s">
        <v>186</v>
      </c>
      <c r="B128" s="29"/>
      <c r="C128" s="26" t="s">
        <v>260</v>
      </c>
      <c r="D128" s="26">
        <v>46.23</v>
      </c>
      <c r="E128" s="26">
        <v>121.15</v>
      </c>
      <c r="F128" s="26">
        <v>38.14</v>
      </c>
      <c r="G128" s="26">
        <v>11.27</v>
      </c>
      <c r="H128" s="26">
        <v>216.79</v>
      </c>
    </row>
    <row r="129" spans="1:8" ht="16" x14ac:dyDescent="0.2">
      <c r="A129" s="26" t="s">
        <v>208</v>
      </c>
      <c r="B129" s="29"/>
      <c r="C129" s="26" t="s">
        <v>265</v>
      </c>
      <c r="D129" s="26">
        <v>61.96</v>
      </c>
      <c r="E129" s="26">
        <v>149.74</v>
      </c>
      <c r="F129" s="26">
        <v>0</v>
      </c>
      <c r="G129" s="26">
        <v>5.3</v>
      </c>
      <c r="H129" s="26">
        <v>217</v>
      </c>
    </row>
    <row r="130" spans="1:8" ht="16" x14ac:dyDescent="0.2">
      <c r="A130" s="26" t="s">
        <v>201</v>
      </c>
      <c r="B130" s="29"/>
      <c r="C130" s="26" t="s">
        <v>264</v>
      </c>
      <c r="D130" s="26">
        <v>45.23</v>
      </c>
      <c r="E130" s="26">
        <v>131.25</v>
      </c>
      <c r="F130" s="26">
        <v>0</v>
      </c>
      <c r="G130" s="26">
        <v>42.36</v>
      </c>
      <c r="H130" s="26">
        <v>218.83</v>
      </c>
    </row>
    <row r="131" spans="1:8" ht="16" x14ac:dyDescent="0.2">
      <c r="A131" s="26" t="s">
        <v>202</v>
      </c>
      <c r="B131" s="29"/>
      <c r="C131" s="26" t="s">
        <v>264</v>
      </c>
      <c r="D131" s="26">
        <v>45.23</v>
      </c>
      <c r="E131" s="26">
        <v>131.25</v>
      </c>
      <c r="F131" s="26">
        <v>0</v>
      </c>
      <c r="G131" s="26">
        <v>42.36</v>
      </c>
      <c r="H131" s="26">
        <v>218.83</v>
      </c>
    </row>
    <row r="132" spans="1:8" ht="16" x14ac:dyDescent="0.2">
      <c r="A132" s="26" t="s">
        <v>203</v>
      </c>
      <c r="B132" s="29"/>
      <c r="C132" s="26" t="s">
        <v>264</v>
      </c>
      <c r="D132" s="26">
        <v>45.23</v>
      </c>
      <c r="E132" s="26">
        <v>131.25</v>
      </c>
      <c r="F132" s="26">
        <v>0</v>
      </c>
      <c r="G132" s="26">
        <v>42.36</v>
      </c>
      <c r="H132" s="26">
        <v>218.83</v>
      </c>
    </row>
    <row r="133" spans="1:8" ht="16" x14ac:dyDescent="0.2">
      <c r="A133" s="26" t="s">
        <v>180</v>
      </c>
      <c r="B133" s="29"/>
      <c r="C133" s="26" t="s">
        <v>260</v>
      </c>
      <c r="D133" s="26">
        <v>25.89</v>
      </c>
      <c r="E133" s="26">
        <v>134.61000000000001</v>
      </c>
      <c r="F133" s="26">
        <v>48.24</v>
      </c>
      <c r="G133" s="26">
        <v>11.48</v>
      </c>
      <c r="H133" s="26">
        <v>220.21</v>
      </c>
    </row>
    <row r="134" spans="1:8" ht="16" x14ac:dyDescent="0.2">
      <c r="A134" s="26" t="s">
        <v>204</v>
      </c>
      <c r="B134" s="29"/>
      <c r="C134" s="26" t="s">
        <v>260</v>
      </c>
      <c r="D134" s="26">
        <v>16.02</v>
      </c>
      <c r="E134" s="26">
        <v>159.29</v>
      </c>
      <c r="F134" s="26">
        <v>34.770000000000003</v>
      </c>
      <c r="G134" s="26">
        <v>11.54</v>
      </c>
      <c r="H134" s="26">
        <v>221.63</v>
      </c>
    </row>
    <row r="135" spans="1:8" ht="16" x14ac:dyDescent="0.2">
      <c r="A135" s="26" t="s">
        <v>219</v>
      </c>
      <c r="B135" s="29"/>
      <c r="C135" s="26" t="s">
        <v>266</v>
      </c>
      <c r="D135" s="26">
        <v>18.43</v>
      </c>
      <c r="E135" s="26">
        <v>190.03</v>
      </c>
      <c r="F135" s="26">
        <v>0</v>
      </c>
      <c r="G135" s="26">
        <v>14.58</v>
      </c>
      <c r="H135" s="26">
        <v>223.04</v>
      </c>
    </row>
    <row r="136" spans="1:8" ht="16" x14ac:dyDescent="0.2">
      <c r="A136" s="26" t="s">
        <v>210</v>
      </c>
      <c r="B136" s="29"/>
      <c r="C136" s="26" t="s">
        <v>253</v>
      </c>
      <c r="D136" s="26">
        <v>0</v>
      </c>
      <c r="E136" s="26">
        <v>223.51</v>
      </c>
      <c r="F136" s="26">
        <v>0</v>
      </c>
      <c r="G136" s="26">
        <v>0</v>
      </c>
      <c r="H136" s="26">
        <v>223.51</v>
      </c>
    </row>
    <row r="137" spans="1:8" ht="48" customHeight="1" x14ac:dyDescent="0.2">
      <c r="A137" s="36" t="s">
        <v>200</v>
      </c>
      <c r="B137" s="31" t="s">
        <v>304</v>
      </c>
      <c r="C137" s="36" t="s">
        <v>263</v>
      </c>
      <c r="D137" s="36">
        <v>66.180000000000007</v>
      </c>
      <c r="E137" s="36">
        <v>160.85</v>
      </c>
      <c r="F137" s="36">
        <v>0</v>
      </c>
      <c r="G137" s="36">
        <v>0</v>
      </c>
      <c r="H137" s="36">
        <v>227.03</v>
      </c>
    </row>
    <row r="138" spans="1:8" ht="16" x14ac:dyDescent="0.2">
      <c r="A138" s="26" t="s">
        <v>211</v>
      </c>
      <c r="B138" s="29"/>
      <c r="C138" s="26" t="s">
        <v>260</v>
      </c>
      <c r="D138" s="26">
        <v>5.5</v>
      </c>
      <c r="E138" s="26">
        <v>154.80000000000001</v>
      </c>
      <c r="F138" s="26">
        <v>54.97</v>
      </c>
      <c r="G138" s="26">
        <v>11.8</v>
      </c>
      <c r="H138" s="26">
        <v>227.07</v>
      </c>
    </row>
    <row r="139" spans="1:8" ht="16" x14ac:dyDescent="0.2">
      <c r="A139" s="26" t="s">
        <v>165</v>
      </c>
      <c r="B139" s="29"/>
      <c r="C139" s="26" t="s">
        <v>245</v>
      </c>
      <c r="D139" s="26">
        <v>17.5</v>
      </c>
      <c r="E139" s="26">
        <v>176.51</v>
      </c>
      <c r="F139" s="26">
        <v>0</v>
      </c>
      <c r="G139" s="26">
        <v>33.54</v>
      </c>
      <c r="H139" s="26">
        <v>227.55</v>
      </c>
    </row>
    <row r="140" spans="1:8" ht="16" x14ac:dyDescent="0.2">
      <c r="A140" s="26" t="s">
        <v>173</v>
      </c>
      <c r="B140" s="29"/>
      <c r="C140" s="26" t="s">
        <v>257</v>
      </c>
      <c r="D140" s="26">
        <v>109.19</v>
      </c>
      <c r="E140" s="26">
        <v>118.68</v>
      </c>
      <c r="F140" s="26">
        <v>0</v>
      </c>
      <c r="G140" s="26">
        <v>0</v>
      </c>
      <c r="H140" s="26">
        <v>227.87</v>
      </c>
    </row>
    <row r="141" spans="1:8" ht="16" x14ac:dyDescent="0.2">
      <c r="A141" s="26" t="s">
        <v>215</v>
      </c>
      <c r="B141" s="29"/>
      <c r="C141" s="26" t="s">
        <v>264</v>
      </c>
      <c r="D141" s="26">
        <v>47.05</v>
      </c>
      <c r="E141" s="26">
        <v>137.97999999999999</v>
      </c>
      <c r="F141" s="26">
        <v>0</v>
      </c>
      <c r="G141" s="26">
        <v>44.41</v>
      </c>
      <c r="H141" s="26">
        <v>229.43</v>
      </c>
    </row>
    <row r="142" spans="1:8" ht="16" x14ac:dyDescent="0.2">
      <c r="A142" s="26" t="s">
        <v>171</v>
      </c>
      <c r="B142" s="29"/>
      <c r="C142" s="26" t="s">
        <v>247</v>
      </c>
      <c r="D142" s="26">
        <v>138.06</v>
      </c>
      <c r="E142" s="26">
        <v>73.34</v>
      </c>
      <c r="F142" s="26">
        <v>0</v>
      </c>
      <c r="G142" s="26">
        <v>21.09</v>
      </c>
      <c r="H142" s="26">
        <v>232.49</v>
      </c>
    </row>
    <row r="143" spans="1:8" ht="16" x14ac:dyDescent="0.2">
      <c r="A143" s="26" t="s">
        <v>196</v>
      </c>
      <c r="B143" s="29"/>
      <c r="C143" s="26" t="s">
        <v>255</v>
      </c>
      <c r="D143" s="26">
        <v>126.29</v>
      </c>
      <c r="E143" s="26">
        <v>49.64</v>
      </c>
      <c r="F143" s="26">
        <v>0</v>
      </c>
      <c r="G143" s="26">
        <v>58.64</v>
      </c>
      <c r="H143" s="26">
        <v>234.57</v>
      </c>
    </row>
    <row r="144" spans="1:8" ht="16" x14ac:dyDescent="0.2">
      <c r="A144" s="26" t="s">
        <v>80</v>
      </c>
      <c r="B144" s="29"/>
      <c r="C144" s="26" t="s">
        <v>81</v>
      </c>
      <c r="D144" s="26">
        <v>22.44</v>
      </c>
      <c r="E144" s="26">
        <v>200.64</v>
      </c>
      <c r="F144" s="26">
        <v>0</v>
      </c>
      <c r="G144" s="26">
        <v>13.38</v>
      </c>
      <c r="H144" s="26">
        <v>236.45</v>
      </c>
    </row>
    <row r="145" spans="1:8" ht="16" x14ac:dyDescent="0.2">
      <c r="A145" s="26" t="s">
        <v>227</v>
      </c>
      <c r="B145" s="29"/>
      <c r="C145" s="26" t="s">
        <v>81</v>
      </c>
      <c r="D145" s="26">
        <v>22.44</v>
      </c>
      <c r="E145" s="26">
        <v>200.64</v>
      </c>
      <c r="F145" s="26">
        <v>0</v>
      </c>
      <c r="G145" s="26">
        <v>13.38</v>
      </c>
      <c r="H145" s="26">
        <v>236.45</v>
      </c>
    </row>
    <row r="146" spans="1:8" ht="16" x14ac:dyDescent="0.2">
      <c r="A146" s="26" t="s">
        <v>228</v>
      </c>
      <c r="B146" s="29"/>
      <c r="C146" s="26" t="s">
        <v>81</v>
      </c>
      <c r="D146" s="26">
        <v>22.44</v>
      </c>
      <c r="E146" s="26">
        <v>200.64</v>
      </c>
      <c r="F146" s="26">
        <v>0</v>
      </c>
      <c r="G146" s="26">
        <v>13.38</v>
      </c>
      <c r="H146" s="26">
        <v>236.45</v>
      </c>
    </row>
    <row r="147" spans="1:8" ht="16" x14ac:dyDescent="0.2">
      <c r="A147" s="26" t="s">
        <v>195</v>
      </c>
      <c r="B147" s="29"/>
      <c r="C147" s="26" t="s">
        <v>260</v>
      </c>
      <c r="D147" s="26">
        <v>62.18</v>
      </c>
      <c r="E147" s="26">
        <v>121.15</v>
      </c>
      <c r="F147" s="26">
        <v>44.87</v>
      </c>
      <c r="G147" s="26">
        <v>12.51</v>
      </c>
      <c r="H147" s="26">
        <v>240.71</v>
      </c>
    </row>
    <row r="148" spans="1:8" ht="16" x14ac:dyDescent="0.2">
      <c r="A148" s="26" t="s">
        <v>220</v>
      </c>
      <c r="B148" s="29"/>
      <c r="C148" s="26" t="s">
        <v>265</v>
      </c>
      <c r="D148" s="26">
        <v>55.77</v>
      </c>
      <c r="E148" s="26">
        <v>181.76</v>
      </c>
      <c r="F148" s="26">
        <v>0</v>
      </c>
      <c r="G148" s="26">
        <v>5.94</v>
      </c>
      <c r="H148" s="26">
        <v>243.46</v>
      </c>
    </row>
    <row r="149" spans="1:8" ht="16" x14ac:dyDescent="0.2">
      <c r="A149" s="26" t="s">
        <v>198</v>
      </c>
      <c r="B149" s="29"/>
      <c r="C149" s="26" t="s">
        <v>81</v>
      </c>
      <c r="D149" s="26">
        <v>28.3</v>
      </c>
      <c r="E149" s="26">
        <v>203.94</v>
      </c>
      <c r="F149" s="26">
        <v>0</v>
      </c>
      <c r="G149" s="26">
        <v>13.93</v>
      </c>
      <c r="H149" s="26">
        <v>246.17</v>
      </c>
    </row>
    <row r="150" spans="1:8" ht="16" x14ac:dyDescent="0.2">
      <c r="A150" s="26" t="s">
        <v>221</v>
      </c>
      <c r="B150" s="29"/>
      <c r="C150" s="26" t="s">
        <v>265</v>
      </c>
      <c r="D150" s="26">
        <v>28.92</v>
      </c>
      <c r="E150" s="26">
        <v>211.7</v>
      </c>
      <c r="F150" s="26">
        <v>0</v>
      </c>
      <c r="G150" s="26">
        <v>6.02</v>
      </c>
      <c r="H150" s="26">
        <v>246.64</v>
      </c>
    </row>
    <row r="151" spans="1:8" ht="16" x14ac:dyDescent="0.2">
      <c r="A151" s="26" t="s">
        <v>184</v>
      </c>
      <c r="B151" s="29"/>
      <c r="C151" s="26" t="s">
        <v>253</v>
      </c>
      <c r="D151" s="26">
        <v>191.28</v>
      </c>
      <c r="E151" s="26">
        <v>60.5</v>
      </c>
      <c r="F151" s="26">
        <v>0</v>
      </c>
      <c r="G151" s="26">
        <v>0</v>
      </c>
      <c r="H151" s="26">
        <v>251.78</v>
      </c>
    </row>
    <row r="152" spans="1:8" ht="16" x14ac:dyDescent="0.2">
      <c r="A152" s="26" t="s">
        <v>225</v>
      </c>
      <c r="B152" s="29"/>
      <c r="C152" s="26" t="s">
        <v>260</v>
      </c>
      <c r="D152" s="26">
        <v>14.13</v>
      </c>
      <c r="E152" s="26">
        <v>186.21</v>
      </c>
      <c r="F152" s="26">
        <v>40.380000000000003</v>
      </c>
      <c r="G152" s="26">
        <v>13.26</v>
      </c>
      <c r="H152" s="26">
        <v>253.99</v>
      </c>
    </row>
    <row r="153" spans="1:8" ht="16" x14ac:dyDescent="0.2">
      <c r="A153" s="26" t="s">
        <v>234</v>
      </c>
      <c r="B153" s="29"/>
      <c r="C153" s="26" t="s">
        <v>253</v>
      </c>
      <c r="D153" s="26">
        <v>121.92</v>
      </c>
      <c r="E153" s="26">
        <v>108.06</v>
      </c>
      <c r="F153" s="26">
        <v>24.72</v>
      </c>
      <c r="G153" s="26">
        <v>0</v>
      </c>
      <c r="H153" s="26">
        <v>254.7</v>
      </c>
    </row>
    <row r="154" spans="1:8" ht="16" x14ac:dyDescent="0.2">
      <c r="A154" s="26" t="s">
        <v>187</v>
      </c>
      <c r="B154" s="29"/>
      <c r="C154" s="26" t="s">
        <v>257</v>
      </c>
      <c r="D154" s="26">
        <v>172.56</v>
      </c>
      <c r="E154" s="26">
        <v>85.33</v>
      </c>
      <c r="F154" s="26">
        <v>0</v>
      </c>
      <c r="G154" s="26">
        <v>0</v>
      </c>
      <c r="H154" s="26">
        <v>257.89</v>
      </c>
    </row>
    <row r="155" spans="1:8" ht="16" x14ac:dyDescent="0.2">
      <c r="A155" s="26" t="s">
        <v>209</v>
      </c>
      <c r="B155" s="29"/>
      <c r="C155" s="26" t="s">
        <v>257</v>
      </c>
      <c r="D155" s="26">
        <v>141.88999999999999</v>
      </c>
      <c r="E155" s="26">
        <v>122.93</v>
      </c>
      <c r="F155" s="26">
        <v>0</v>
      </c>
      <c r="G155" s="26">
        <v>0</v>
      </c>
      <c r="H155" s="26">
        <v>264.82</v>
      </c>
    </row>
    <row r="156" spans="1:8" ht="16" x14ac:dyDescent="0.2">
      <c r="A156" s="26" t="s">
        <v>229</v>
      </c>
      <c r="B156" s="29"/>
      <c r="C156" s="26" t="s">
        <v>81</v>
      </c>
      <c r="D156" s="26">
        <v>22.44</v>
      </c>
      <c r="E156" s="26">
        <v>233.35</v>
      </c>
      <c r="F156" s="26">
        <v>0</v>
      </c>
      <c r="G156" s="26">
        <v>15.35</v>
      </c>
      <c r="H156" s="26">
        <v>271.13</v>
      </c>
    </row>
    <row r="157" spans="1:8" ht="16" x14ac:dyDescent="0.2">
      <c r="A157" s="26" t="s">
        <v>205</v>
      </c>
      <c r="B157" s="29"/>
      <c r="C157" s="26" t="s">
        <v>265</v>
      </c>
      <c r="D157" s="26">
        <v>156.97</v>
      </c>
      <c r="E157" s="26">
        <v>111.53</v>
      </c>
      <c r="F157" s="26">
        <v>0</v>
      </c>
      <c r="G157" s="26">
        <v>6.71</v>
      </c>
      <c r="H157" s="26">
        <v>275.22000000000003</v>
      </c>
    </row>
    <row r="158" spans="1:8" ht="16" x14ac:dyDescent="0.2">
      <c r="A158" s="26" t="s">
        <v>223</v>
      </c>
      <c r="B158" s="29"/>
      <c r="C158" s="26" t="s">
        <v>264</v>
      </c>
      <c r="D158" s="26">
        <v>90.47</v>
      </c>
      <c r="E158" s="26">
        <v>134.61000000000001</v>
      </c>
      <c r="F158" s="26">
        <v>0</v>
      </c>
      <c r="G158" s="26">
        <v>54.02</v>
      </c>
      <c r="H158" s="26">
        <v>279.10000000000002</v>
      </c>
    </row>
    <row r="159" spans="1:8" ht="16" x14ac:dyDescent="0.2">
      <c r="A159" s="26" t="s">
        <v>230</v>
      </c>
      <c r="B159" s="29"/>
      <c r="C159" s="26" t="s">
        <v>260</v>
      </c>
      <c r="D159" s="26">
        <v>34.56</v>
      </c>
      <c r="E159" s="26">
        <v>171.63</v>
      </c>
      <c r="F159" s="26">
        <v>59.45</v>
      </c>
      <c r="G159" s="26">
        <v>14.59</v>
      </c>
      <c r="H159" s="26">
        <v>280.24</v>
      </c>
    </row>
    <row r="160" spans="1:8" ht="16" x14ac:dyDescent="0.2">
      <c r="A160" s="26" t="s">
        <v>207</v>
      </c>
      <c r="B160" s="29"/>
      <c r="C160" s="26" t="s">
        <v>260</v>
      </c>
      <c r="D160" s="26">
        <v>47.19</v>
      </c>
      <c r="E160" s="26">
        <v>179.48</v>
      </c>
      <c r="F160" s="26">
        <v>47.11</v>
      </c>
      <c r="G160" s="26">
        <v>15.01</v>
      </c>
      <c r="H160" s="26">
        <v>288.8</v>
      </c>
    </row>
    <row r="161" spans="1:8" ht="16" x14ac:dyDescent="0.2">
      <c r="A161" s="26" t="s">
        <v>224</v>
      </c>
      <c r="B161" s="29"/>
      <c r="C161" s="26" t="s">
        <v>257</v>
      </c>
      <c r="D161" s="26">
        <v>174.17</v>
      </c>
      <c r="E161" s="26">
        <v>139.91999999999999</v>
      </c>
      <c r="F161" s="26">
        <v>0</v>
      </c>
      <c r="G161" s="26">
        <v>0</v>
      </c>
      <c r="H161" s="26">
        <v>314.08999999999997</v>
      </c>
    </row>
    <row r="162" spans="1:8" ht="16" x14ac:dyDescent="0.2">
      <c r="A162" s="26" t="s">
        <v>232</v>
      </c>
      <c r="B162" s="29"/>
      <c r="C162" s="26" t="s">
        <v>267</v>
      </c>
      <c r="D162" s="26">
        <v>57.66</v>
      </c>
      <c r="E162" s="26">
        <v>110.36</v>
      </c>
      <c r="F162" s="26">
        <v>95.65</v>
      </c>
      <c r="G162" s="26">
        <v>65.92</v>
      </c>
      <c r="H162" s="26">
        <v>329.59</v>
      </c>
    </row>
    <row r="163" spans="1:8" ht="16" x14ac:dyDescent="0.2">
      <c r="A163" s="26" t="s">
        <v>226</v>
      </c>
      <c r="B163" s="29"/>
      <c r="C163" s="26" t="s">
        <v>264</v>
      </c>
      <c r="D163" s="26">
        <v>121.22</v>
      </c>
      <c r="E163" s="26">
        <v>158.16999999999999</v>
      </c>
      <c r="F163" s="26">
        <v>0</v>
      </c>
      <c r="G163" s="26">
        <v>67.05</v>
      </c>
      <c r="H163" s="26">
        <v>346.43</v>
      </c>
    </row>
    <row r="164" spans="1:8" ht="16" x14ac:dyDescent="0.2">
      <c r="A164" s="26" t="s">
        <v>218</v>
      </c>
      <c r="B164" s="29"/>
      <c r="C164" s="26" t="s">
        <v>265</v>
      </c>
      <c r="D164" s="26">
        <v>140.44999999999999</v>
      </c>
      <c r="E164" s="26">
        <v>198.28</v>
      </c>
      <c r="F164" s="26">
        <v>0</v>
      </c>
      <c r="G164" s="26">
        <v>8.4700000000000006</v>
      </c>
      <c r="H164" s="26">
        <v>347.2</v>
      </c>
    </row>
    <row r="165" spans="1:8" ht="16" x14ac:dyDescent="0.2">
      <c r="A165" s="26" t="s">
        <v>237</v>
      </c>
      <c r="B165" s="29"/>
      <c r="C165" s="26" t="s">
        <v>267</v>
      </c>
      <c r="D165" s="26">
        <v>112.8</v>
      </c>
      <c r="E165" s="26">
        <v>78.05</v>
      </c>
      <c r="F165" s="26">
        <v>95.65</v>
      </c>
      <c r="G165" s="26">
        <v>71.62</v>
      </c>
      <c r="H165" s="26">
        <v>358.12</v>
      </c>
    </row>
    <row r="166" spans="1:8" ht="16" x14ac:dyDescent="0.2">
      <c r="A166" s="26" t="s">
        <v>238</v>
      </c>
      <c r="B166" s="29"/>
      <c r="C166" s="26" t="s">
        <v>267</v>
      </c>
      <c r="D166" s="26">
        <v>72.069999999999993</v>
      </c>
      <c r="E166" s="26">
        <v>120.09</v>
      </c>
      <c r="F166" s="26">
        <v>95.65</v>
      </c>
      <c r="G166" s="26">
        <v>71.95</v>
      </c>
      <c r="H166" s="26">
        <v>359.77</v>
      </c>
    </row>
    <row r="167" spans="1:8" ht="16" x14ac:dyDescent="0.2">
      <c r="A167" s="26" t="s">
        <v>235</v>
      </c>
      <c r="B167" s="29"/>
      <c r="C167" s="26" t="s">
        <v>267</v>
      </c>
      <c r="D167" s="26">
        <v>82.64</v>
      </c>
      <c r="E167" s="26">
        <v>122.26</v>
      </c>
      <c r="F167" s="26">
        <v>95.65</v>
      </c>
      <c r="G167" s="26">
        <v>75.14</v>
      </c>
      <c r="H167" s="26">
        <v>375.69</v>
      </c>
    </row>
    <row r="168" spans="1:8" ht="16" x14ac:dyDescent="0.2">
      <c r="A168" s="26" t="s">
        <v>236</v>
      </c>
      <c r="B168" s="29"/>
      <c r="C168" s="26" t="s">
        <v>267</v>
      </c>
      <c r="D168" s="26">
        <v>150.15</v>
      </c>
      <c r="E168" s="26">
        <v>79.61</v>
      </c>
      <c r="F168" s="26">
        <v>95.65</v>
      </c>
      <c r="G168" s="26">
        <v>81.349999999999994</v>
      </c>
      <c r="H168" s="26">
        <v>406.77</v>
      </c>
    </row>
    <row r="169" spans="1:8" ht="16" x14ac:dyDescent="0.2">
      <c r="A169" s="26" t="s">
        <v>231</v>
      </c>
      <c r="B169" s="29"/>
      <c r="C169" s="26" t="s">
        <v>81</v>
      </c>
      <c r="D169" s="26">
        <v>138.37</v>
      </c>
      <c r="E169" s="26">
        <v>249.81</v>
      </c>
      <c r="F169" s="26">
        <v>1.4</v>
      </c>
      <c r="G169" s="26">
        <v>23.38</v>
      </c>
      <c r="H169" s="26">
        <v>412.96</v>
      </c>
    </row>
    <row r="170" spans="1:8" ht="16" x14ac:dyDescent="0.2">
      <c r="A170" s="26" t="s">
        <v>233</v>
      </c>
      <c r="B170" s="29"/>
      <c r="C170" s="26" t="s">
        <v>81</v>
      </c>
      <c r="D170" s="26">
        <v>142.6</v>
      </c>
      <c r="E170" s="26">
        <v>269.7</v>
      </c>
      <c r="F170" s="26">
        <v>1.4</v>
      </c>
      <c r="G170" s="26">
        <v>24.82</v>
      </c>
      <c r="H170" s="26">
        <v>438.53</v>
      </c>
    </row>
    <row r="171" spans="1:8" ht="16" x14ac:dyDescent="0.2">
      <c r="A171" s="26" t="s">
        <v>216</v>
      </c>
      <c r="B171" s="29"/>
      <c r="C171" s="26" t="s">
        <v>257</v>
      </c>
      <c r="D171" s="26">
        <v>551.19000000000005</v>
      </c>
      <c r="E171" s="26">
        <v>0</v>
      </c>
      <c r="F171" s="26">
        <v>0</v>
      </c>
      <c r="G171" s="26">
        <v>0</v>
      </c>
      <c r="H171" s="26">
        <v>551.19000000000005</v>
      </c>
    </row>
    <row r="172" spans="1:8" ht="16" x14ac:dyDescent="0.2">
      <c r="A172" s="26" t="s">
        <v>239</v>
      </c>
      <c r="B172" s="29"/>
      <c r="C172" s="26" t="s">
        <v>268</v>
      </c>
      <c r="D172" s="26">
        <v>0</v>
      </c>
      <c r="E172" s="26">
        <v>579.46</v>
      </c>
      <c r="F172" s="26">
        <v>24.16</v>
      </c>
      <c r="G172" s="26">
        <v>0</v>
      </c>
      <c r="H172" s="26">
        <v>603.63</v>
      </c>
    </row>
    <row r="173" spans="1:8" ht="16" x14ac:dyDescent="0.2">
      <c r="A173" s="26" t="s">
        <v>240</v>
      </c>
      <c r="B173" s="29"/>
      <c r="C173" s="26" t="s">
        <v>268</v>
      </c>
      <c r="D173" s="26">
        <v>0</v>
      </c>
      <c r="E173" s="26">
        <v>640.29</v>
      </c>
      <c r="F173" s="26">
        <v>0</v>
      </c>
      <c r="G173" s="26">
        <v>0</v>
      </c>
      <c r="H173" s="26">
        <v>640.29</v>
      </c>
    </row>
  </sheetData>
  <pageMargins left="0.7" right="0.7" top="0.75" bottom="0.75" header="0.51180555555555496" footer="0.51180555555555496"/>
  <pageSetup paperSize="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930-A3E6-4280-9339-13B560E5BD62}">
  <dimension ref="A1:M39"/>
  <sheetViews>
    <sheetView zoomScaleNormal="100" workbookViewId="0">
      <selection activeCell="B1" sqref="B1"/>
    </sheetView>
  </sheetViews>
  <sheetFormatPr baseColWidth="10" defaultColWidth="9.1640625" defaultRowHeight="15" x14ac:dyDescent="0.2"/>
  <cols>
    <col min="1" max="1" width="22" customWidth="1"/>
    <col min="2" max="2" width="83.33203125" bestFit="1" customWidth="1"/>
    <col min="3" max="3" width="12.6640625" customWidth="1"/>
    <col min="4" max="7" width="9.33203125" bestFit="1" customWidth="1"/>
    <col min="8" max="8" width="10.1640625" bestFit="1" customWidth="1"/>
    <col min="9" max="13" width="9.33203125" bestFit="1" customWidth="1"/>
  </cols>
  <sheetData>
    <row r="1" spans="1:13" ht="16" x14ac:dyDescent="0.2">
      <c r="A1" s="2" t="s">
        <v>0</v>
      </c>
      <c r="B1" s="28" t="s">
        <v>307</v>
      </c>
      <c r="C1" s="1"/>
      <c r="D1" s="1"/>
      <c r="E1" s="1"/>
      <c r="F1" s="1"/>
      <c r="G1" s="1"/>
      <c r="H1" s="1"/>
      <c r="I1" s="1"/>
      <c r="J1" s="1"/>
      <c r="K1" s="1"/>
      <c r="L1" s="1"/>
      <c r="M1" s="1"/>
    </row>
    <row r="2" spans="1:13" ht="16" x14ac:dyDescent="0.2">
      <c r="A2" s="2" t="s">
        <v>1</v>
      </c>
      <c r="B2" s="2"/>
      <c r="C2" s="1"/>
      <c r="D2" s="1"/>
      <c r="E2" s="1"/>
      <c r="F2" s="1"/>
      <c r="G2" s="1"/>
      <c r="H2" s="1"/>
      <c r="I2" s="1"/>
      <c r="J2" s="1"/>
      <c r="K2" s="1"/>
      <c r="L2" s="1"/>
      <c r="M2" s="1"/>
    </row>
    <row r="3" spans="1:13" ht="16" x14ac:dyDescent="0.2">
      <c r="A3" s="2" t="s">
        <v>29</v>
      </c>
      <c r="B3" s="2">
        <v>200</v>
      </c>
      <c r="C3" s="1"/>
      <c r="D3" s="1"/>
      <c r="E3" s="1"/>
      <c r="F3" s="1"/>
      <c r="G3" s="1"/>
      <c r="H3" s="1"/>
      <c r="I3" s="1"/>
      <c r="J3" s="1"/>
      <c r="K3" s="1"/>
      <c r="L3" s="1"/>
      <c r="M3" s="1"/>
    </row>
    <row r="4" spans="1:13" x14ac:dyDescent="0.2">
      <c r="A4" s="1"/>
      <c r="B4" s="1"/>
      <c r="C4" s="1"/>
      <c r="D4" s="1"/>
      <c r="E4" s="1"/>
      <c r="F4" s="1"/>
      <c r="G4" s="1"/>
      <c r="H4" s="1"/>
      <c r="I4" s="1"/>
      <c r="J4" s="1"/>
      <c r="K4" s="1"/>
      <c r="L4" s="1"/>
      <c r="M4" s="1"/>
    </row>
    <row r="5" spans="1:13" ht="64" x14ac:dyDescent="0.2">
      <c r="A5" s="25" t="s">
        <v>2</v>
      </c>
      <c r="B5" s="25" t="s">
        <v>27</v>
      </c>
      <c r="C5" s="25" t="s">
        <v>30</v>
      </c>
      <c r="D5" s="25" t="s">
        <v>274</v>
      </c>
      <c r="E5" s="25" t="s">
        <v>275</v>
      </c>
      <c r="F5" s="25" t="s">
        <v>276</v>
      </c>
      <c r="G5" s="25" t="s">
        <v>31</v>
      </c>
      <c r="H5" s="25" t="s">
        <v>32</v>
      </c>
      <c r="I5" s="25" t="s">
        <v>277</v>
      </c>
      <c r="J5" s="25" t="s">
        <v>33</v>
      </c>
      <c r="K5" s="25" t="s">
        <v>278</v>
      </c>
      <c r="L5" s="25" t="s">
        <v>34</v>
      </c>
      <c r="M5" s="25" t="s">
        <v>279</v>
      </c>
    </row>
    <row r="6" spans="1:13" ht="16" x14ac:dyDescent="0.2">
      <c r="A6" s="26" t="s">
        <v>35</v>
      </c>
      <c r="B6" s="29"/>
      <c r="C6" s="26" t="s">
        <v>36</v>
      </c>
      <c r="D6" s="33">
        <v>0</v>
      </c>
      <c r="E6" s="26">
        <v>24.45</v>
      </c>
      <c r="F6" s="33">
        <v>0</v>
      </c>
      <c r="G6" s="33">
        <v>0</v>
      </c>
      <c r="H6" s="26">
        <v>24.45</v>
      </c>
      <c r="I6" s="34">
        <v>0</v>
      </c>
      <c r="J6" s="34">
        <v>0</v>
      </c>
      <c r="K6" s="33">
        <v>0</v>
      </c>
      <c r="L6" s="33">
        <v>0</v>
      </c>
      <c r="M6" s="33"/>
    </row>
    <row r="7" spans="1:13" ht="16" x14ac:dyDescent="0.2">
      <c r="A7" s="26" t="s">
        <v>44</v>
      </c>
      <c r="B7" s="29"/>
      <c r="C7" s="26" t="s">
        <v>38</v>
      </c>
      <c r="D7" s="26">
        <v>2.85</v>
      </c>
      <c r="E7" s="26">
        <v>20.65</v>
      </c>
      <c r="F7" s="26">
        <v>8.26</v>
      </c>
      <c r="G7" s="26">
        <v>2.6</v>
      </c>
      <c r="H7" s="26">
        <v>34.36</v>
      </c>
      <c r="I7" s="27">
        <v>17.3</v>
      </c>
      <c r="J7" s="27">
        <v>0</v>
      </c>
      <c r="K7" s="26">
        <v>0</v>
      </c>
      <c r="L7" s="26">
        <v>0</v>
      </c>
      <c r="M7" s="26"/>
    </row>
    <row r="8" spans="1:13" ht="16" x14ac:dyDescent="0.2">
      <c r="A8" s="26" t="s">
        <v>47</v>
      </c>
      <c r="B8" s="29"/>
      <c r="C8" s="26" t="s">
        <v>48</v>
      </c>
      <c r="D8" s="26">
        <v>2.11</v>
      </c>
      <c r="E8" s="26">
        <v>78.89</v>
      </c>
      <c r="F8" s="26">
        <v>0</v>
      </c>
      <c r="G8" s="26">
        <v>0</v>
      </c>
      <c r="H8" s="26">
        <v>80.989999999999995</v>
      </c>
      <c r="I8" s="27">
        <v>27.61</v>
      </c>
      <c r="J8" s="27">
        <v>0</v>
      </c>
      <c r="K8" s="26">
        <v>0</v>
      </c>
      <c r="L8" s="26">
        <v>0</v>
      </c>
      <c r="M8" s="26"/>
    </row>
    <row r="9" spans="1:13" ht="16" x14ac:dyDescent="0.2">
      <c r="A9" s="26" t="s">
        <v>50</v>
      </c>
      <c r="B9" s="29"/>
      <c r="C9" s="26" t="s">
        <v>51</v>
      </c>
      <c r="D9" s="26">
        <v>50.83</v>
      </c>
      <c r="E9" s="26">
        <v>33.340000000000003</v>
      </c>
      <c r="F9" s="26">
        <v>3.33</v>
      </c>
      <c r="G9" s="26">
        <v>0</v>
      </c>
      <c r="H9" s="26">
        <v>87.5</v>
      </c>
      <c r="I9" s="27">
        <v>33.340000000000003</v>
      </c>
      <c r="J9" s="27">
        <v>0</v>
      </c>
      <c r="K9" s="26">
        <v>0</v>
      </c>
      <c r="L9" s="26">
        <v>0</v>
      </c>
      <c r="M9" s="26"/>
    </row>
    <row r="10" spans="1:13" ht="16" x14ac:dyDescent="0.2">
      <c r="A10" s="26" t="s">
        <v>56</v>
      </c>
      <c r="B10" s="29" t="s">
        <v>280</v>
      </c>
      <c r="C10" s="26" t="s">
        <v>40</v>
      </c>
      <c r="D10" s="26">
        <v>5.92</v>
      </c>
      <c r="E10" s="26">
        <v>86.9</v>
      </c>
      <c r="F10" s="26">
        <v>0</v>
      </c>
      <c r="G10" s="26">
        <v>0</v>
      </c>
      <c r="H10" s="26">
        <v>92.82</v>
      </c>
      <c r="I10" s="27">
        <v>65.180000000000007</v>
      </c>
      <c r="J10" s="27">
        <v>0</v>
      </c>
      <c r="K10" s="26">
        <v>0</v>
      </c>
      <c r="L10" s="26">
        <v>0</v>
      </c>
      <c r="M10" s="26"/>
    </row>
    <row r="11" spans="1:13" ht="16" x14ac:dyDescent="0.2">
      <c r="A11" s="26" t="s">
        <v>61</v>
      </c>
      <c r="B11" s="29"/>
      <c r="C11" s="26" t="s">
        <v>62</v>
      </c>
      <c r="D11" s="26">
        <v>111.95</v>
      </c>
      <c r="E11" s="26">
        <v>0</v>
      </c>
      <c r="F11" s="26">
        <v>6.56</v>
      </c>
      <c r="G11" s="26">
        <v>8.9600000000000009</v>
      </c>
      <c r="H11" s="26">
        <v>127.47</v>
      </c>
      <c r="I11" s="27">
        <v>56.14</v>
      </c>
      <c r="J11" s="27">
        <v>4.49</v>
      </c>
      <c r="K11" s="26">
        <v>0</v>
      </c>
      <c r="L11" s="26">
        <v>0</v>
      </c>
      <c r="M11" s="26"/>
    </row>
    <row r="12" spans="1:13" ht="16" x14ac:dyDescent="0.2">
      <c r="A12" s="26" t="s">
        <v>94</v>
      </c>
      <c r="B12" s="29"/>
      <c r="C12" s="26" t="s">
        <v>243</v>
      </c>
      <c r="D12" s="26">
        <v>0</v>
      </c>
      <c r="E12" s="26">
        <v>114.26</v>
      </c>
      <c r="F12" s="26">
        <v>0</v>
      </c>
      <c r="G12" s="26">
        <v>0</v>
      </c>
      <c r="H12" s="26">
        <v>114.26</v>
      </c>
      <c r="I12" s="27">
        <v>74.95</v>
      </c>
      <c r="J12" s="27">
        <v>0</v>
      </c>
      <c r="K12" s="26">
        <v>0</v>
      </c>
      <c r="L12" s="26">
        <v>0</v>
      </c>
      <c r="M12" s="26"/>
    </row>
    <row r="13" spans="1:13" ht="16" x14ac:dyDescent="0.2">
      <c r="A13" s="26" t="s">
        <v>68</v>
      </c>
      <c r="B13" s="29" t="s">
        <v>283</v>
      </c>
      <c r="C13" s="26" t="s">
        <v>53</v>
      </c>
      <c r="D13" s="26">
        <v>22.09</v>
      </c>
      <c r="E13" s="26">
        <v>119.64</v>
      </c>
      <c r="F13" s="26">
        <v>0</v>
      </c>
      <c r="G13" s="26">
        <v>23.93</v>
      </c>
      <c r="H13" s="26">
        <v>165.65</v>
      </c>
      <c r="I13" s="27">
        <v>20.25</v>
      </c>
      <c r="J13" s="27">
        <v>4.05</v>
      </c>
      <c r="K13" s="26">
        <v>0</v>
      </c>
      <c r="L13" s="26">
        <v>4.42</v>
      </c>
      <c r="M13" s="26"/>
    </row>
    <row r="14" spans="1:13" ht="16" x14ac:dyDescent="0.2">
      <c r="A14" s="26" t="s">
        <v>100</v>
      </c>
      <c r="B14" s="29"/>
      <c r="C14" s="26" t="s">
        <v>244</v>
      </c>
      <c r="D14" s="26">
        <v>0</v>
      </c>
      <c r="E14" s="26">
        <v>98.58</v>
      </c>
      <c r="F14" s="26">
        <v>0</v>
      </c>
      <c r="G14" s="26">
        <v>0</v>
      </c>
      <c r="H14" s="26">
        <v>98.58</v>
      </c>
      <c r="I14" s="27">
        <v>107.32</v>
      </c>
      <c r="J14" s="27">
        <v>0</v>
      </c>
      <c r="K14" s="26">
        <v>0</v>
      </c>
      <c r="L14" s="26">
        <v>0</v>
      </c>
      <c r="M14" s="26"/>
    </row>
    <row r="15" spans="1:13" ht="16" x14ac:dyDescent="0.2">
      <c r="A15" s="26" t="s">
        <v>104</v>
      </c>
      <c r="B15" s="30"/>
      <c r="C15" s="26" t="s">
        <v>58</v>
      </c>
      <c r="D15" s="26" t="s">
        <v>4</v>
      </c>
      <c r="E15" s="26" t="s">
        <v>4</v>
      </c>
      <c r="F15" s="26" t="s">
        <v>4</v>
      </c>
      <c r="G15" s="26" t="s">
        <v>4</v>
      </c>
      <c r="H15" s="26" t="s">
        <v>4</v>
      </c>
      <c r="I15" s="35" t="s">
        <v>4</v>
      </c>
      <c r="J15" s="35" t="s">
        <v>4</v>
      </c>
      <c r="K15" s="26" t="s">
        <v>4</v>
      </c>
      <c r="L15" s="26" t="s">
        <v>4</v>
      </c>
      <c r="M15" s="26">
        <v>238.99</v>
      </c>
    </row>
    <row r="16" spans="1:13" ht="16" x14ac:dyDescent="0.2">
      <c r="A16" s="26" t="s">
        <v>105</v>
      </c>
      <c r="B16" s="29"/>
      <c r="C16" s="26" t="s">
        <v>245</v>
      </c>
      <c r="D16" s="26">
        <v>10.85</v>
      </c>
      <c r="E16" s="26">
        <v>83.46</v>
      </c>
      <c r="F16" s="26">
        <v>0</v>
      </c>
      <c r="G16" s="26">
        <v>15.86</v>
      </c>
      <c r="H16" s="26">
        <v>110.17</v>
      </c>
      <c r="I16" s="27">
        <v>114.05</v>
      </c>
      <c r="J16" s="27">
        <v>21.67</v>
      </c>
      <c r="K16" s="26">
        <v>0</v>
      </c>
      <c r="L16" s="26">
        <v>0</v>
      </c>
      <c r="M16" s="26"/>
    </row>
    <row r="17" spans="1:13" ht="16" x14ac:dyDescent="0.2">
      <c r="A17" s="26" t="s">
        <v>108</v>
      </c>
      <c r="B17" s="29"/>
      <c r="C17" s="26" t="s">
        <v>246</v>
      </c>
      <c r="D17" s="26">
        <v>0</v>
      </c>
      <c r="E17" s="26">
        <v>169.08</v>
      </c>
      <c r="F17" s="26">
        <v>0</v>
      </c>
      <c r="G17" s="26">
        <v>15.22</v>
      </c>
      <c r="H17" s="26">
        <v>184.3</v>
      </c>
      <c r="I17" s="27">
        <v>88.99</v>
      </c>
      <c r="J17" s="27">
        <v>8.01</v>
      </c>
      <c r="K17" s="26">
        <v>0</v>
      </c>
      <c r="L17" s="26">
        <v>0</v>
      </c>
      <c r="M17" s="26"/>
    </row>
    <row r="18" spans="1:13" ht="16" x14ac:dyDescent="0.2">
      <c r="A18" s="26" t="s">
        <v>116</v>
      </c>
      <c r="B18" s="29"/>
      <c r="C18" s="26" t="s">
        <v>249</v>
      </c>
      <c r="D18" s="26">
        <v>186.14</v>
      </c>
      <c r="E18" s="26">
        <v>0</v>
      </c>
      <c r="F18" s="26">
        <v>0</v>
      </c>
      <c r="G18" s="26">
        <v>18.61</v>
      </c>
      <c r="H18" s="26">
        <v>204.75</v>
      </c>
      <c r="I18" s="27">
        <v>130.77000000000001</v>
      </c>
      <c r="J18" s="27">
        <v>13.08</v>
      </c>
      <c r="K18" s="26">
        <v>0</v>
      </c>
      <c r="L18" s="26">
        <v>0</v>
      </c>
      <c r="M18" s="26"/>
    </row>
    <row r="19" spans="1:13" ht="16" x14ac:dyDescent="0.2">
      <c r="A19" s="26" t="s">
        <v>139</v>
      </c>
      <c r="B19" s="29"/>
      <c r="C19" s="26" t="s">
        <v>250</v>
      </c>
      <c r="D19" s="26">
        <v>5.76</v>
      </c>
      <c r="E19" s="26">
        <v>116.86</v>
      </c>
      <c r="F19" s="26">
        <v>0</v>
      </c>
      <c r="G19" s="26">
        <v>33.11</v>
      </c>
      <c r="H19" s="26">
        <v>155.74</v>
      </c>
      <c r="I19" s="27">
        <v>200.41</v>
      </c>
      <c r="J19" s="27">
        <v>54.11</v>
      </c>
      <c r="K19" s="26">
        <v>3.1</v>
      </c>
      <c r="L19" s="26">
        <v>0.84</v>
      </c>
      <c r="M19" s="26"/>
    </row>
    <row r="20" spans="1:13" ht="16" x14ac:dyDescent="0.2">
      <c r="A20" s="26" t="s">
        <v>143</v>
      </c>
      <c r="B20" s="29"/>
      <c r="C20" s="26" t="s">
        <v>247</v>
      </c>
      <c r="D20" s="26">
        <v>129.22999999999999</v>
      </c>
      <c r="E20" s="26">
        <v>106.4</v>
      </c>
      <c r="F20" s="26">
        <v>0</v>
      </c>
      <c r="G20" s="26">
        <v>18.82</v>
      </c>
      <c r="H20" s="26">
        <v>254.45</v>
      </c>
      <c r="I20" s="27">
        <v>167.15</v>
      </c>
      <c r="J20" s="27">
        <v>13.36</v>
      </c>
      <c r="K20" s="26">
        <v>0</v>
      </c>
      <c r="L20" s="26">
        <v>0</v>
      </c>
      <c r="M20" s="26"/>
    </row>
    <row r="21" spans="1:13" ht="16" x14ac:dyDescent="0.2">
      <c r="A21" s="26" t="s">
        <v>92</v>
      </c>
      <c r="B21" s="29"/>
      <c r="C21" s="26" t="s">
        <v>254</v>
      </c>
      <c r="D21" s="26">
        <v>0</v>
      </c>
      <c r="E21" s="26">
        <v>270.43</v>
      </c>
      <c r="F21" s="26">
        <v>0</v>
      </c>
      <c r="G21" s="26">
        <v>18.93</v>
      </c>
      <c r="H21" s="26">
        <v>289.36</v>
      </c>
      <c r="I21" s="27">
        <v>136.69999999999999</v>
      </c>
      <c r="J21" s="27">
        <v>9.57</v>
      </c>
      <c r="K21" s="26">
        <v>0</v>
      </c>
      <c r="L21" s="26">
        <v>0</v>
      </c>
      <c r="M21" s="26"/>
    </row>
    <row r="22" spans="1:13" ht="16" x14ac:dyDescent="0.2">
      <c r="A22" s="26" t="s">
        <v>146</v>
      </c>
      <c r="B22" s="29"/>
      <c r="C22" s="26" t="s">
        <v>255</v>
      </c>
      <c r="D22" s="26">
        <v>85.35</v>
      </c>
      <c r="E22" s="26">
        <v>47.4</v>
      </c>
      <c r="F22" s="26">
        <v>0</v>
      </c>
      <c r="G22" s="26">
        <v>44.25</v>
      </c>
      <c r="H22" s="26">
        <v>177.01</v>
      </c>
      <c r="I22" s="27">
        <v>199.13</v>
      </c>
      <c r="J22" s="27">
        <v>66.38</v>
      </c>
      <c r="K22" s="26">
        <v>0</v>
      </c>
      <c r="L22" s="26">
        <v>0</v>
      </c>
      <c r="M22" s="26"/>
    </row>
    <row r="23" spans="1:13" ht="16" x14ac:dyDescent="0.2">
      <c r="A23" s="26" t="s">
        <v>147</v>
      </c>
      <c r="B23" s="29"/>
      <c r="C23" s="26" t="s">
        <v>60</v>
      </c>
      <c r="D23" s="26">
        <v>22.81</v>
      </c>
      <c r="E23" s="26">
        <v>148.96</v>
      </c>
      <c r="F23" s="26">
        <v>4.04</v>
      </c>
      <c r="G23" s="26">
        <v>17.579999999999998</v>
      </c>
      <c r="H23" s="26">
        <v>193.38</v>
      </c>
      <c r="I23" s="27">
        <v>223.58</v>
      </c>
      <c r="J23" s="27">
        <v>22.36</v>
      </c>
      <c r="K23" s="26">
        <v>5.83</v>
      </c>
      <c r="L23" s="26">
        <v>0.57999999999999996</v>
      </c>
      <c r="M23" s="26"/>
    </row>
    <row r="24" spans="1:13" ht="16" x14ac:dyDescent="0.2">
      <c r="A24" s="26" t="s">
        <v>155</v>
      </c>
      <c r="B24" s="29" t="s">
        <v>284</v>
      </c>
      <c r="C24" s="26" t="s">
        <v>251</v>
      </c>
      <c r="D24" s="26">
        <v>68.52</v>
      </c>
      <c r="E24" s="26">
        <v>169.5</v>
      </c>
      <c r="F24" s="26">
        <v>6.89</v>
      </c>
      <c r="G24" s="26">
        <v>14.69</v>
      </c>
      <c r="H24" s="26">
        <v>259.60000000000002</v>
      </c>
      <c r="I24" s="27">
        <v>167.68</v>
      </c>
      <c r="J24" s="27">
        <v>0</v>
      </c>
      <c r="K24" s="26">
        <v>29.14</v>
      </c>
      <c r="L24" s="26">
        <v>0</v>
      </c>
      <c r="M24" s="26"/>
    </row>
    <row r="25" spans="1:13" ht="16" x14ac:dyDescent="0.2">
      <c r="A25" s="26" t="s">
        <v>159</v>
      </c>
      <c r="B25" s="29"/>
      <c r="C25" s="26" t="s">
        <v>256</v>
      </c>
      <c r="D25" s="26">
        <v>0</v>
      </c>
      <c r="E25" s="26">
        <v>235.72</v>
      </c>
      <c r="F25" s="26">
        <v>0</v>
      </c>
      <c r="G25" s="26">
        <v>39.96</v>
      </c>
      <c r="H25" s="26">
        <v>275.68</v>
      </c>
      <c r="I25" s="27">
        <v>178.09</v>
      </c>
      <c r="J25" s="27">
        <v>30.41</v>
      </c>
      <c r="K25" s="26">
        <v>0</v>
      </c>
      <c r="L25" s="26">
        <v>0</v>
      </c>
      <c r="M25" s="26"/>
    </row>
    <row r="26" spans="1:13" ht="16" x14ac:dyDescent="0.2">
      <c r="A26" s="26" t="s">
        <v>162</v>
      </c>
      <c r="B26" s="29"/>
      <c r="C26" s="26" t="s">
        <v>252</v>
      </c>
      <c r="D26" s="26">
        <v>0</v>
      </c>
      <c r="E26" s="26">
        <v>189.26</v>
      </c>
      <c r="F26" s="26">
        <v>0</v>
      </c>
      <c r="G26" s="26">
        <v>15.14</v>
      </c>
      <c r="H26" s="26">
        <v>204.41</v>
      </c>
      <c r="I26" s="27">
        <v>290.2</v>
      </c>
      <c r="J26" s="27">
        <v>20.309999999999999</v>
      </c>
      <c r="K26" s="26">
        <v>0</v>
      </c>
      <c r="L26" s="26">
        <v>0</v>
      </c>
      <c r="M26" s="26"/>
    </row>
    <row r="27" spans="1:13" ht="16" x14ac:dyDescent="0.2">
      <c r="A27" s="26" t="s">
        <v>168</v>
      </c>
      <c r="B27" s="29"/>
      <c r="C27" s="26" t="s">
        <v>257</v>
      </c>
      <c r="D27" s="26">
        <v>92.73</v>
      </c>
      <c r="E27" s="26">
        <v>202.91</v>
      </c>
      <c r="F27" s="26">
        <v>0</v>
      </c>
      <c r="G27" s="26">
        <v>0</v>
      </c>
      <c r="H27" s="26">
        <v>295.64</v>
      </c>
      <c r="I27" s="27">
        <v>258.66000000000003</v>
      </c>
      <c r="J27" s="27">
        <v>0</v>
      </c>
      <c r="K27" s="26">
        <v>0</v>
      </c>
      <c r="L27" s="26">
        <v>0</v>
      </c>
      <c r="M27" s="26"/>
    </row>
    <row r="28" spans="1:13" ht="16" x14ac:dyDescent="0.2">
      <c r="A28" s="26" t="s">
        <v>176</v>
      </c>
      <c r="B28" s="29"/>
      <c r="C28" s="26" t="s">
        <v>258</v>
      </c>
      <c r="D28" s="26">
        <v>53.84</v>
      </c>
      <c r="E28" s="26">
        <v>269.22000000000003</v>
      </c>
      <c r="F28" s="26">
        <v>0</v>
      </c>
      <c r="G28" s="26">
        <v>16.149999999999999</v>
      </c>
      <c r="H28" s="26">
        <v>339.22</v>
      </c>
      <c r="I28" s="27">
        <v>250.6</v>
      </c>
      <c r="J28" s="27">
        <v>0</v>
      </c>
      <c r="K28" s="26">
        <v>0</v>
      </c>
      <c r="L28" s="26">
        <v>0</v>
      </c>
      <c r="M28" s="26"/>
    </row>
    <row r="29" spans="1:13" ht="16" x14ac:dyDescent="0.2">
      <c r="A29" s="26" t="s">
        <v>190</v>
      </c>
      <c r="B29" s="29" t="s">
        <v>285</v>
      </c>
      <c r="C29" s="26" t="s">
        <v>259</v>
      </c>
      <c r="D29" s="26">
        <v>82.09</v>
      </c>
      <c r="E29" s="26">
        <v>179.48</v>
      </c>
      <c r="F29" s="26">
        <v>0</v>
      </c>
      <c r="G29" s="26">
        <v>23.55</v>
      </c>
      <c r="H29" s="26">
        <v>285.12</v>
      </c>
      <c r="I29" s="27">
        <v>328.67</v>
      </c>
      <c r="J29" s="27">
        <v>0</v>
      </c>
      <c r="K29" s="26">
        <v>76.95</v>
      </c>
      <c r="L29" s="26">
        <v>6.92</v>
      </c>
      <c r="M29" s="26"/>
    </row>
    <row r="30" spans="1:13" ht="16" x14ac:dyDescent="0.2">
      <c r="A30" s="26" t="s">
        <v>198</v>
      </c>
      <c r="B30" s="29"/>
      <c r="C30" s="26" t="s">
        <v>81</v>
      </c>
      <c r="D30" s="26">
        <v>28.31</v>
      </c>
      <c r="E30" s="26">
        <v>407.86</v>
      </c>
      <c r="F30" s="26">
        <v>0</v>
      </c>
      <c r="G30" s="26">
        <v>24.48</v>
      </c>
      <c r="H30" s="26">
        <v>460.65</v>
      </c>
      <c r="I30" s="27">
        <v>315.94</v>
      </c>
      <c r="J30" s="27">
        <v>18.96</v>
      </c>
      <c r="K30" s="26">
        <v>0</v>
      </c>
      <c r="L30" s="26">
        <v>0</v>
      </c>
      <c r="M30" s="26"/>
    </row>
    <row r="31" spans="1:13" ht="16" x14ac:dyDescent="0.2">
      <c r="A31" s="26" t="s">
        <v>202</v>
      </c>
      <c r="B31" s="29"/>
      <c r="C31" s="26" t="s">
        <v>264</v>
      </c>
      <c r="D31" s="26">
        <v>45.23</v>
      </c>
      <c r="E31" s="26">
        <v>262.49</v>
      </c>
      <c r="F31" s="26">
        <v>0</v>
      </c>
      <c r="G31" s="26">
        <v>73.86</v>
      </c>
      <c r="H31" s="26">
        <v>381.58</v>
      </c>
      <c r="I31" s="27">
        <v>316.33999999999997</v>
      </c>
      <c r="J31" s="27">
        <v>75.92</v>
      </c>
      <c r="K31" s="26">
        <v>45.23</v>
      </c>
      <c r="L31" s="26">
        <v>10.86</v>
      </c>
      <c r="M31" s="26"/>
    </row>
    <row r="32" spans="1:13" ht="16" x14ac:dyDescent="0.2">
      <c r="A32" s="26" t="s">
        <v>206</v>
      </c>
      <c r="B32" s="29"/>
      <c r="C32" s="26" t="s">
        <v>262</v>
      </c>
      <c r="D32" s="26">
        <v>40.32</v>
      </c>
      <c r="E32" s="26">
        <v>255.83</v>
      </c>
      <c r="F32" s="26">
        <v>0</v>
      </c>
      <c r="G32" s="26">
        <v>69</v>
      </c>
      <c r="H32" s="26">
        <v>365.14</v>
      </c>
      <c r="I32" s="27">
        <v>383.85</v>
      </c>
      <c r="J32" s="27">
        <v>101</v>
      </c>
      <c r="K32" s="26">
        <v>0</v>
      </c>
      <c r="L32" s="26">
        <v>0</v>
      </c>
      <c r="M32" s="26"/>
    </row>
    <row r="33" spans="1:13" ht="16" x14ac:dyDescent="0.2">
      <c r="A33" s="26" t="s">
        <v>214</v>
      </c>
      <c r="B33" s="29"/>
      <c r="C33" s="26" t="s">
        <v>260</v>
      </c>
      <c r="D33" s="26">
        <v>23.12</v>
      </c>
      <c r="E33" s="26">
        <v>228.84</v>
      </c>
      <c r="F33" s="26">
        <v>109.93</v>
      </c>
      <c r="G33" s="26">
        <v>19.87</v>
      </c>
      <c r="H33" s="26">
        <v>381.76</v>
      </c>
      <c r="I33" s="27">
        <v>338.77</v>
      </c>
      <c r="J33" s="27">
        <v>38</v>
      </c>
      <c r="K33" s="26">
        <v>127.88</v>
      </c>
      <c r="L33" s="26">
        <v>14.35</v>
      </c>
      <c r="M33" s="26"/>
    </row>
    <row r="34" spans="1:13" ht="16" x14ac:dyDescent="0.2">
      <c r="A34" s="26" t="s">
        <v>217</v>
      </c>
      <c r="B34" s="29"/>
      <c r="C34" s="26" t="s">
        <v>248</v>
      </c>
      <c r="D34" s="26">
        <v>13.46</v>
      </c>
      <c r="E34" s="26">
        <v>415.68</v>
      </c>
      <c r="F34" s="26">
        <v>0</v>
      </c>
      <c r="G34" s="26">
        <v>99.76</v>
      </c>
      <c r="H34" s="26">
        <v>528.9</v>
      </c>
      <c r="I34" s="27">
        <v>311.76</v>
      </c>
      <c r="J34" s="27">
        <v>74.819999999999993</v>
      </c>
      <c r="K34" s="26">
        <v>0</v>
      </c>
      <c r="L34" s="26">
        <v>3.23</v>
      </c>
      <c r="M34" s="26"/>
    </row>
    <row r="35" spans="1:13" ht="16" x14ac:dyDescent="0.2">
      <c r="A35" s="26" t="s">
        <v>219</v>
      </c>
      <c r="B35" s="29"/>
      <c r="C35" s="26" t="s">
        <v>266</v>
      </c>
      <c r="D35" s="26">
        <v>24.57</v>
      </c>
      <c r="E35" s="26">
        <v>380.05</v>
      </c>
      <c r="F35" s="26">
        <v>0</v>
      </c>
      <c r="G35" s="26">
        <v>28.32</v>
      </c>
      <c r="H35" s="26">
        <v>432.94</v>
      </c>
      <c r="I35" s="27">
        <v>495.82</v>
      </c>
      <c r="J35" s="27">
        <v>0</v>
      </c>
      <c r="K35" s="26">
        <v>0</v>
      </c>
      <c r="L35" s="26">
        <v>0</v>
      </c>
      <c r="M35" s="26"/>
    </row>
    <row r="36" spans="1:13" ht="16" x14ac:dyDescent="0.2">
      <c r="A36" s="26" t="s">
        <v>221</v>
      </c>
      <c r="B36" s="29"/>
      <c r="C36" s="26" t="s">
        <v>265</v>
      </c>
      <c r="D36" s="26">
        <v>28.92</v>
      </c>
      <c r="E36" s="26">
        <v>423.41</v>
      </c>
      <c r="F36" s="26">
        <v>0</v>
      </c>
      <c r="G36" s="26">
        <v>11.31</v>
      </c>
      <c r="H36" s="26">
        <v>463.63</v>
      </c>
      <c r="I36" s="27">
        <v>456.12</v>
      </c>
      <c r="J36" s="27">
        <v>35.119999999999997</v>
      </c>
      <c r="K36" s="26">
        <v>0</v>
      </c>
      <c r="L36" s="26">
        <v>0</v>
      </c>
      <c r="M36" s="26"/>
    </row>
    <row r="37" spans="1:13" ht="16" x14ac:dyDescent="0.2">
      <c r="A37" s="26" t="s">
        <v>232</v>
      </c>
      <c r="B37" s="29"/>
      <c r="C37" s="26" t="s">
        <v>267</v>
      </c>
      <c r="D37" s="26">
        <v>57.66</v>
      </c>
      <c r="E37" s="26">
        <v>220.73</v>
      </c>
      <c r="F37" s="26">
        <v>191.3</v>
      </c>
      <c r="G37" s="26">
        <v>117.42</v>
      </c>
      <c r="H37" s="26">
        <v>587.1</v>
      </c>
      <c r="I37" s="27">
        <v>493.95</v>
      </c>
      <c r="J37" s="27">
        <v>123.49</v>
      </c>
      <c r="K37" s="26">
        <v>17.77</v>
      </c>
      <c r="L37" s="26">
        <v>4.4400000000000004</v>
      </c>
      <c r="M37" s="26"/>
    </row>
    <row r="38" spans="1:13" ht="16" x14ac:dyDescent="0.2">
      <c r="A38" s="26" t="s">
        <v>234</v>
      </c>
      <c r="B38" s="29"/>
      <c r="C38" s="26" t="s">
        <v>253</v>
      </c>
      <c r="D38" s="26">
        <v>121.92</v>
      </c>
      <c r="E38" s="26">
        <v>239.66</v>
      </c>
      <c r="F38" s="26">
        <v>49.44</v>
      </c>
      <c r="G38" s="26">
        <v>0</v>
      </c>
      <c r="H38" s="26">
        <v>411.02</v>
      </c>
      <c r="I38" s="27">
        <v>827.78</v>
      </c>
      <c r="J38" s="27">
        <v>0</v>
      </c>
      <c r="K38" s="26">
        <v>283.32</v>
      </c>
      <c r="L38" s="26">
        <v>0</v>
      </c>
      <c r="M38" s="26"/>
    </row>
    <row r="39" spans="1:13" ht="16" x14ac:dyDescent="0.2">
      <c r="A39" s="26" t="s">
        <v>240</v>
      </c>
      <c r="B39" s="29"/>
      <c r="C39" s="26" t="s">
        <v>268</v>
      </c>
      <c r="D39" s="26">
        <v>0</v>
      </c>
      <c r="E39" s="26">
        <v>1364.13</v>
      </c>
      <c r="F39" s="26">
        <v>0</v>
      </c>
      <c r="G39" s="26">
        <v>0</v>
      </c>
      <c r="H39" s="32">
        <v>1364.13</v>
      </c>
      <c r="I39" s="27">
        <v>979.48</v>
      </c>
      <c r="J39" s="27">
        <v>0</v>
      </c>
      <c r="K39" s="26">
        <v>0</v>
      </c>
      <c r="L39" s="26">
        <v>0</v>
      </c>
      <c r="M39" s="26"/>
    </row>
  </sheetData>
  <pageMargins left="0.7" right="0.7" top="0.75" bottom="0.75" header="0.51180555555555496" footer="0.51180555555555496"/>
  <pageSetup paperSize="9"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1C32-7EFD-4E33-A0D9-24FF96D146DE}">
  <dimension ref="A1:M40"/>
  <sheetViews>
    <sheetView topLeftCell="A21" zoomScaleNormal="100" workbookViewId="0">
      <selection activeCell="B17" sqref="B17"/>
    </sheetView>
  </sheetViews>
  <sheetFormatPr baseColWidth="10" defaultColWidth="9.1640625" defaultRowHeight="15" x14ac:dyDescent="0.2"/>
  <cols>
    <col min="1" max="1" width="22" customWidth="1"/>
    <col min="2" max="2" width="83.33203125" bestFit="1" customWidth="1"/>
    <col min="3" max="3" width="12.6640625" customWidth="1"/>
    <col min="4" max="7" width="9.33203125" bestFit="1" customWidth="1"/>
    <col min="8" max="8" width="10.1640625" bestFit="1" customWidth="1"/>
    <col min="9" max="13" width="9.33203125" bestFit="1" customWidth="1"/>
  </cols>
  <sheetData>
    <row r="1" spans="1:13" ht="16" x14ac:dyDescent="0.2">
      <c r="A1" s="2" t="s">
        <v>0</v>
      </c>
      <c r="B1" s="28" t="s">
        <v>307</v>
      </c>
      <c r="C1" s="1"/>
      <c r="D1" s="1"/>
      <c r="E1" s="1"/>
      <c r="F1" s="1"/>
      <c r="G1" s="1"/>
      <c r="H1" s="1"/>
      <c r="I1" s="1"/>
      <c r="J1" s="1"/>
      <c r="K1" s="1"/>
      <c r="L1" s="1"/>
      <c r="M1" s="1"/>
    </row>
    <row r="2" spans="1:13" ht="16" x14ac:dyDescent="0.2">
      <c r="A2" s="2" t="s">
        <v>1</v>
      </c>
      <c r="B2" s="2"/>
      <c r="C2" s="1"/>
      <c r="D2" s="1"/>
      <c r="E2" s="1"/>
      <c r="F2" s="1"/>
      <c r="G2" s="1"/>
      <c r="H2" s="1"/>
      <c r="I2" s="1"/>
      <c r="J2" s="1"/>
      <c r="K2" s="1"/>
      <c r="L2" s="1"/>
      <c r="M2" s="1"/>
    </row>
    <row r="3" spans="1:13" ht="16" x14ac:dyDescent="0.2">
      <c r="A3" s="2" t="s">
        <v>29</v>
      </c>
      <c r="B3" s="2">
        <v>100</v>
      </c>
      <c r="C3" s="1"/>
      <c r="D3" s="1"/>
      <c r="E3" s="1"/>
      <c r="F3" s="1"/>
      <c r="G3" s="1"/>
      <c r="H3" s="1"/>
      <c r="I3" s="1"/>
      <c r="J3" s="1"/>
      <c r="K3" s="1"/>
      <c r="L3" s="1"/>
      <c r="M3" s="1"/>
    </row>
    <row r="4" spans="1:13" x14ac:dyDescent="0.2">
      <c r="A4" s="1"/>
      <c r="B4" s="1"/>
      <c r="C4" s="1"/>
      <c r="D4" s="1"/>
      <c r="E4" s="1"/>
      <c r="F4" s="1"/>
      <c r="G4" s="1"/>
      <c r="H4" s="1"/>
      <c r="I4" s="1"/>
      <c r="J4" s="1"/>
      <c r="K4" s="1"/>
      <c r="L4" s="1"/>
      <c r="M4" s="1"/>
    </row>
    <row r="5" spans="1:13" ht="64" x14ac:dyDescent="0.2">
      <c r="A5" s="25" t="s">
        <v>2</v>
      </c>
      <c r="B5" s="25" t="s">
        <v>27</v>
      </c>
      <c r="C5" s="25" t="s">
        <v>30</v>
      </c>
      <c r="D5" s="25" t="s">
        <v>274</v>
      </c>
      <c r="E5" s="25" t="s">
        <v>275</v>
      </c>
      <c r="F5" s="25" t="s">
        <v>276</v>
      </c>
      <c r="G5" s="25" t="s">
        <v>31</v>
      </c>
      <c r="H5" s="25" t="s">
        <v>32</v>
      </c>
      <c r="I5" s="25" t="s">
        <v>277</v>
      </c>
      <c r="J5" s="25" t="s">
        <v>33</v>
      </c>
      <c r="K5" s="25" t="s">
        <v>278</v>
      </c>
      <c r="L5" s="25" t="s">
        <v>34</v>
      </c>
      <c r="M5" s="25" t="s">
        <v>279</v>
      </c>
    </row>
    <row r="6" spans="1:13" ht="16" x14ac:dyDescent="0.2">
      <c r="A6" s="26" t="s">
        <v>35</v>
      </c>
      <c r="B6" s="29"/>
      <c r="C6" s="26" t="s">
        <v>36</v>
      </c>
      <c r="D6" s="26">
        <v>0</v>
      </c>
      <c r="E6" s="26">
        <v>12.22</v>
      </c>
      <c r="F6" s="26">
        <v>0</v>
      </c>
      <c r="G6" s="26">
        <v>0</v>
      </c>
      <c r="H6" s="26">
        <v>12.22</v>
      </c>
      <c r="I6" s="35">
        <v>0</v>
      </c>
      <c r="J6" s="35">
        <v>0</v>
      </c>
      <c r="K6" s="26">
        <v>0</v>
      </c>
      <c r="L6" s="26">
        <v>0</v>
      </c>
      <c r="M6" s="33"/>
    </row>
    <row r="7" spans="1:13" ht="16" x14ac:dyDescent="0.2">
      <c r="A7" s="26" t="s">
        <v>44</v>
      </c>
      <c r="B7" s="29"/>
      <c r="C7" s="26" t="s">
        <v>38</v>
      </c>
      <c r="D7" s="26">
        <v>2.85</v>
      </c>
      <c r="E7" s="26">
        <v>6.7</v>
      </c>
      <c r="F7" s="26">
        <v>0</v>
      </c>
      <c r="G7" s="26">
        <v>0.6</v>
      </c>
      <c r="H7" s="26">
        <v>10.15</v>
      </c>
      <c r="I7" s="35">
        <v>7.54</v>
      </c>
      <c r="J7" s="35">
        <v>0</v>
      </c>
      <c r="K7" s="26">
        <v>0</v>
      </c>
      <c r="L7" s="26">
        <v>0</v>
      </c>
      <c r="M7" s="26"/>
    </row>
    <row r="8" spans="1:13" ht="16" x14ac:dyDescent="0.2">
      <c r="A8" s="26" t="s">
        <v>71</v>
      </c>
      <c r="B8" s="29"/>
      <c r="C8" s="26" t="s">
        <v>72</v>
      </c>
      <c r="D8" s="26" t="s">
        <v>4</v>
      </c>
      <c r="E8" s="26" t="s">
        <v>4</v>
      </c>
      <c r="F8" s="26" t="s">
        <v>4</v>
      </c>
      <c r="G8" s="26" t="s">
        <v>4</v>
      </c>
      <c r="H8" s="26" t="s">
        <v>4</v>
      </c>
      <c r="I8" s="35" t="s">
        <v>4</v>
      </c>
      <c r="J8" s="35" t="s">
        <v>4</v>
      </c>
      <c r="K8" s="26" t="s">
        <v>4</v>
      </c>
      <c r="L8" s="26" t="s">
        <v>4</v>
      </c>
      <c r="M8" s="26">
        <v>21.64</v>
      </c>
    </row>
    <row r="9" spans="1:13" ht="48" customHeight="1" x14ac:dyDescent="0.2">
      <c r="A9" s="36" t="s">
        <v>47</v>
      </c>
      <c r="B9" s="31" t="s">
        <v>303</v>
      </c>
      <c r="C9" s="36" t="s">
        <v>48</v>
      </c>
      <c r="D9" s="36">
        <v>2.11</v>
      </c>
      <c r="E9" s="36">
        <v>29.76</v>
      </c>
      <c r="F9" s="36">
        <v>0</v>
      </c>
      <c r="G9" s="36">
        <v>0</v>
      </c>
      <c r="H9" s="36">
        <v>31.86</v>
      </c>
      <c r="I9" s="36">
        <v>10.42</v>
      </c>
      <c r="J9" s="36">
        <v>0</v>
      </c>
      <c r="K9" s="36">
        <v>0</v>
      </c>
      <c r="L9" s="36">
        <v>0</v>
      </c>
      <c r="M9" s="36"/>
    </row>
    <row r="10" spans="1:13" ht="16" x14ac:dyDescent="0.2">
      <c r="A10" s="26" t="s">
        <v>50</v>
      </c>
      <c r="B10" s="29"/>
      <c r="C10" s="26" t="s">
        <v>51</v>
      </c>
      <c r="D10" s="26">
        <v>27.66</v>
      </c>
      <c r="E10" s="26">
        <v>16.670000000000002</v>
      </c>
      <c r="F10" s="26">
        <v>1.67</v>
      </c>
      <c r="G10" s="26">
        <v>0</v>
      </c>
      <c r="H10" s="26">
        <v>45.99</v>
      </c>
      <c r="I10" s="27">
        <v>16.670000000000002</v>
      </c>
      <c r="J10" s="27">
        <v>0</v>
      </c>
      <c r="K10" s="26">
        <v>0</v>
      </c>
      <c r="L10" s="26">
        <v>0</v>
      </c>
      <c r="M10" s="26"/>
    </row>
    <row r="11" spans="1:13" ht="16" x14ac:dyDescent="0.2">
      <c r="A11" s="26" t="s">
        <v>94</v>
      </c>
      <c r="B11" s="29"/>
      <c r="C11" s="26" t="s">
        <v>243</v>
      </c>
      <c r="D11" s="26">
        <v>0</v>
      </c>
      <c r="E11" s="26">
        <v>33.64</v>
      </c>
      <c r="F11" s="26">
        <v>0</v>
      </c>
      <c r="G11" s="26">
        <v>0</v>
      </c>
      <c r="H11" s="26">
        <v>33.64</v>
      </c>
      <c r="I11" s="27">
        <v>37.479999999999997</v>
      </c>
      <c r="J11" s="27">
        <v>0</v>
      </c>
      <c r="K11" s="26">
        <v>0</v>
      </c>
      <c r="L11" s="26">
        <v>0</v>
      </c>
      <c r="M11" s="26"/>
    </row>
    <row r="12" spans="1:13" ht="16" x14ac:dyDescent="0.2">
      <c r="A12" s="26" t="s">
        <v>61</v>
      </c>
      <c r="B12" s="29"/>
      <c r="C12" s="26" t="s">
        <v>62</v>
      </c>
      <c r="D12" s="26">
        <v>55.98</v>
      </c>
      <c r="E12" s="26">
        <v>0</v>
      </c>
      <c r="F12" s="26">
        <v>6.56</v>
      </c>
      <c r="G12" s="26">
        <v>4.4800000000000004</v>
      </c>
      <c r="H12" s="26">
        <v>67.010000000000005</v>
      </c>
      <c r="I12" s="27">
        <v>28.07</v>
      </c>
      <c r="J12" s="27">
        <v>2.25</v>
      </c>
      <c r="K12" s="26">
        <v>0</v>
      </c>
      <c r="L12" s="26">
        <v>0</v>
      </c>
      <c r="M12" s="26"/>
    </row>
    <row r="13" spans="1:13" ht="16" x14ac:dyDescent="0.2">
      <c r="A13" s="26" t="s">
        <v>100</v>
      </c>
      <c r="B13" s="29"/>
      <c r="C13" s="26" t="s">
        <v>244</v>
      </c>
      <c r="D13" s="26">
        <v>0</v>
      </c>
      <c r="E13" s="26">
        <v>49.29</v>
      </c>
      <c r="F13" s="26">
        <v>0</v>
      </c>
      <c r="G13" s="26">
        <v>0</v>
      </c>
      <c r="H13" s="26">
        <v>49.29</v>
      </c>
      <c r="I13" s="27">
        <v>53.66</v>
      </c>
      <c r="J13" s="27">
        <v>0</v>
      </c>
      <c r="K13" s="26">
        <v>0</v>
      </c>
      <c r="L13" s="26">
        <v>0</v>
      </c>
      <c r="M13" s="26"/>
    </row>
    <row r="14" spans="1:13" ht="16" x14ac:dyDescent="0.2">
      <c r="A14" s="26" t="s">
        <v>68</v>
      </c>
      <c r="B14" s="29"/>
      <c r="C14" s="26" t="s">
        <v>53</v>
      </c>
      <c r="D14" s="26">
        <v>22.09</v>
      </c>
      <c r="E14" s="26">
        <v>59.82</v>
      </c>
      <c r="F14" s="26">
        <v>0</v>
      </c>
      <c r="G14" s="26">
        <v>11.96</v>
      </c>
      <c r="H14" s="26">
        <v>93.87</v>
      </c>
      <c r="I14" s="27">
        <v>10.119999999999999</v>
      </c>
      <c r="J14" s="27">
        <v>2.02</v>
      </c>
      <c r="K14" s="26">
        <v>0</v>
      </c>
      <c r="L14" s="26">
        <v>4.42</v>
      </c>
      <c r="M14" s="26"/>
    </row>
    <row r="15" spans="1:13" ht="16" x14ac:dyDescent="0.2">
      <c r="A15" s="26" t="s">
        <v>104</v>
      </c>
      <c r="B15" s="30"/>
      <c r="C15" s="26" t="s">
        <v>58</v>
      </c>
      <c r="D15" s="26" t="s">
        <v>4</v>
      </c>
      <c r="E15" s="26" t="s">
        <v>4</v>
      </c>
      <c r="F15" s="26" t="s">
        <v>4</v>
      </c>
      <c r="G15" s="26" t="s">
        <v>4</v>
      </c>
      <c r="H15" s="26" t="s">
        <v>4</v>
      </c>
      <c r="I15" s="35" t="s">
        <v>4</v>
      </c>
      <c r="J15" s="35" t="s">
        <v>4</v>
      </c>
      <c r="K15" s="26" t="s">
        <v>4</v>
      </c>
      <c r="L15" s="26" t="s">
        <v>4</v>
      </c>
      <c r="M15" s="26">
        <v>119.5</v>
      </c>
    </row>
    <row r="16" spans="1:13" ht="16" x14ac:dyDescent="0.2">
      <c r="A16" s="26" t="s">
        <v>56</v>
      </c>
      <c r="B16" s="29"/>
      <c r="C16" s="26" t="s">
        <v>40</v>
      </c>
      <c r="D16" s="26">
        <v>5.92</v>
      </c>
      <c r="E16" s="26">
        <v>65.12</v>
      </c>
      <c r="F16" s="26">
        <v>0</v>
      </c>
      <c r="G16" s="26">
        <v>0</v>
      </c>
      <c r="H16" s="26">
        <v>71.040000000000006</v>
      </c>
      <c r="I16" s="27">
        <v>48.84</v>
      </c>
      <c r="J16" s="27">
        <v>0</v>
      </c>
      <c r="K16" s="26">
        <v>0</v>
      </c>
      <c r="L16" s="26">
        <v>0</v>
      </c>
      <c r="M16" s="26"/>
    </row>
    <row r="17" spans="1:13" ht="16" x14ac:dyDescent="0.2">
      <c r="A17" s="26" t="s">
        <v>105</v>
      </c>
      <c r="B17" s="29"/>
      <c r="C17" s="26" t="s">
        <v>245</v>
      </c>
      <c r="D17" s="26">
        <v>10.85</v>
      </c>
      <c r="E17" s="26">
        <v>41.73</v>
      </c>
      <c r="F17" s="26">
        <v>0</v>
      </c>
      <c r="G17" s="26">
        <v>7.93</v>
      </c>
      <c r="H17" s="26">
        <v>60.51</v>
      </c>
      <c r="I17" s="27">
        <v>57.02</v>
      </c>
      <c r="J17" s="27">
        <v>10.83</v>
      </c>
      <c r="K17" s="26">
        <v>0</v>
      </c>
      <c r="L17" s="26">
        <v>0</v>
      </c>
      <c r="M17" s="26"/>
    </row>
    <row r="18" spans="1:13" ht="16" x14ac:dyDescent="0.2">
      <c r="A18" s="26" t="s">
        <v>108</v>
      </c>
      <c r="B18" s="29"/>
      <c r="C18" s="26" t="s">
        <v>246</v>
      </c>
      <c r="D18" s="26">
        <v>0</v>
      </c>
      <c r="E18" s="26">
        <v>84.54</v>
      </c>
      <c r="F18" s="26">
        <v>0</v>
      </c>
      <c r="G18" s="26">
        <v>7.61</v>
      </c>
      <c r="H18" s="26">
        <v>92.15</v>
      </c>
      <c r="I18" s="27">
        <v>44.5</v>
      </c>
      <c r="J18" s="27">
        <v>4</v>
      </c>
      <c r="K18" s="26">
        <v>0</v>
      </c>
      <c r="L18" s="26">
        <v>0</v>
      </c>
      <c r="M18" s="26"/>
    </row>
    <row r="19" spans="1:13" ht="16" x14ac:dyDescent="0.2">
      <c r="A19" s="26" t="s">
        <v>139</v>
      </c>
      <c r="B19" s="29"/>
      <c r="C19" s="26" t="s">
        <v>250</v>
      </c>
      <c r="D19" s="26">
        <v>5.76</v>
      </c>
      <c r="E19" s="26">
        <v>58.43</v>
      </c>
      <c r="F19" s="26">
        <v>0</v>
      </c>
      <c r="G19" s="26">
        <v>17.329999999999998</v>
      </c>
      <c r="H19" s="26">
        <v>81.53</v>
      </c>
      <c r="I19" s="27">
        <v>100.21</v>
      </c>
      <c r="J19" s="27">
        <v>27.06</v>
      </c>
      <c r="K19" s="26">
        <v>1.55</v>
      </c>
      <c r="L19" s="26">
        <v>0.42</v>
      </c>
      <c r="M19" s="26"/>
    </row>
    <row r="20" spans="1:13" ht="16" x14ac:dyDescent="0.2">
      <c r="A20" s="26" t="s">
        <v>159</v>
      </c>
      <c r="B20" s="29"/>
      <c r="C20" s="26" t="s">
        <v>256</v>
      </c>
      <c r="D20" s="26">
        <v>0</v>
      </c>
      <c r="E20" s="26">
        <v>93.82</v>
      </c>
      <c r="F20" s="26">
        <v>0</v>
      </c>
      <c r="G20" s="26">
        <v>15.93</v>
      </c>
      <c r="H20" s="26">
        <v>109.75</v>
      </c>
      <c r="I20" s="27">
        <v>89.19</v>
      </c>
      <c r="J20" s="27">
        <v>15.06</v>
      </c>
      <c r="K20" s="26">
        <v>0</v>
      </c>
      <c r="L20" s="26">
        <v>0</v>
      </c>
      <c r="M20" s="26"/>
    </row>
    <row r="21" spans="1:13" ht="16" x14ac:dyDescent="0.2">
      <c r="A21" s="26" t="s">
        <v>217</v>
      </c>
      <c r="B21" s="29"/>
      <c r="C21" s="26" t="s">
        <v>248</v>
      </c>
      <c r="D21" s="26">
        <v>13.46</v>
      </c>
      <c r="E21" s="26">
        <v>91.98</v>
      </c>
      <c r="F21" s="26">
        <v>0</v>
      </c>
      <c r="G21" s="26">
        <v>22.08</v>
      </c>
      <c r="H21" s="26">
        <v>127.52</v>
      </c>
      <c r="I21" s="27">
        <v>68.989999999999995</v>
      </c>
      <c r="J21" s="27">
        <v>16.559999999999999</v>
      </c>
      <c r="K21" s="26">
        <v>0</v>
      </c>
      <c r="L21" s="26">
        <v>3.23</v>
      </c>
      <c r="M21" s="26"/>
    </row>
    <row r="22" spans="1:13" ht="16" x14ac:dyDescent="0.2">
      <c r="A22" s="26" t="s">
        <v>92</v>
      </c>
      <c r="B22" s="29"/>
      <c r="C22" s="26" t="s">
        <v>254</v>
      </c>
      <c r="D22" s="26">
        <v>0</v>
      </c>
      <c r="E22" s="26">
        <v>135.22</v>
      </c>
      <c r="F22" s="26">
        <v>0</v>
      </c>
      <c r="G22" s="26">
        <v>9.4700000000000006</v>
      </c>
      <c r="H22" s="26">
        <v>144.68</v>
      </c>
      <c r="I22" s="27">
        <v>68.349999999999994</v>
      </c>
      <c r="J22" s="27">
        <v>4.78</v>
      </c>
      <c r="K22" s="26">
        <v>0</v>
      </c>
      <c r="L22" s="26">
        <v>0</v>
      </c>
      <c r="M22" s="26"/>
    </row>
    <row r="23" spans="1:13" ht="16" x14ac:dyDescent="0.2">
      <c r="A23" s="26" t="s">
        <v>143</v>
      </c>
      <c r="B23" s="29"/>
      <c r="C23" s="26" t="s">
        <v>247</v>
      </c>
      <c r="D23" s="26">
        <v>129.22999999999999</v>
      </c>
      <c r="E23" s="26">
        <v>8.1</v>
      </c>
      <c r="F23" s="26">
        <v>0</v>
      </c>
      <c r="G23" s="26">
        <v>10.87</v>
      </c>
      <c r="H23" s="26">
        <v>148.19999999999999</v>
      </c>
      <c r="I23" s="27">
        <v>65.900000000000006</v>
      </c>
      <c r="J23" s="27">
        <v>5.22</v>
      </c>
      <c r="K23" s="26">
        <v>0</v>
      </c>
      <c r="L23" s="26">
        <v>0</v>
      </c>
      <c r="M23" s="26"/>
    </row>
    <row r="24" spans="1:13" ht="16" x14ac:dyDescent="0.2">
      <c r="A24" s="26" t="s">
        <v>116</v>
      </c>
      <c r="B24" s="29"/>
      <c r="C24" s="26" t="s">
        <v>249</v>
      </c>
      <c r="D24" s="26">
        <v>116.91</v>
      </c>
      <c r="E24" s="26">
        <v>0</v>
      </c>
      <c r="F24" s="26">
        <v>0</v>
      </c>
      <c r="G24" s="26">
        <v>11.69</v>
      </c>
      <c r="H24" s="26">
        <v>128.6</v>
      </c>
      <c r="I24" s="27">
        <v>80.5</v>
      </c>
      <c r="J24" s="27">
        <v>11.22</v>
      </c>
      <c r="K24" s="26">
        <v>0</v>
      </c>
      <c r="L24" s="26">
        <v>0</v>
      </c>
      <c r="M24" s="26"/>
    </row>
    <row r="25" spans="1:13" ht="16" x14ac:dyDescent="0.2">
      <c r="A25" s="26" t="s">
        <v>147</v>
      </c>
      <c r="B25" s="29"/>
      <c r="C25" s="26" t="s">
        <v>60</v>
      </c>
      <c r="D25" s="26">
        <v>22.81</v>
      </c>
      <c r="E25" s="26">
        <v>48.67</v>
      </c>
      <c r="F25" s="26">
        <v>2.02</v>
      </c>
      <c r="G25" s="26">
        <v>7.35</v>
      </c>
      <c r="H25" s="26">
        <v>80.84</v>
      </c>
      <c r="I25" s="27">
        <v>124.58</v>
      </c>
      <c r="J25" s="27">
        <v>12.46</v>
      </c>
      <c r="K25" s="26">
        <v>2.92</v>
      </c>
      <c r="L25" s="26">
        <v>0.28999999999999998</v>
      </c>
      <c r="M25" s="26"/>
    </row>
    <row r="26" spans="1:13" ht="16" x14ac:dyDescent="0.2">
      <c r="A26" s="26" t="s">
        <v>155</v>
      </c>
      <c r="B26" s="29" t="s">
        <v>291</v>
      </c>
      <c r="C26" s="26" t="s">
        <v>251</v>
      </c>
      <c r="D26" s="26">
        <v>68.52</v>
      </c>
      <c r="E26" s="26">
        <v>60.98</v>
      </c>
      <c r="F26" s="26">
        <v>3.44</v>
      </c>
      <c r="G26" s="26">
        <v>7.98</v>
      </c>
      <c r="H26" s="26">
        <v>140.91</v>
      </c>
      <c r="I26" s="27">
        <v>69.540000000000006</v>
      </c>
      <c r="J26" s="27">
        <v>0</v>
      </c>
      <c r="K26" s="26">
        <v>14.56</v>
      </c>
      <c r="L26" s="26">
        <v>0</v>
      </c>
      <c r="M26" s="26"/>
    </row>
    <row r="27" spans="1:13" ht="16" x14ac:dyDescent="0.2">
      <c r="A27" s="26" t="s">
        <v>162</v>
      </c>
      <c r="B27" s="29"/>
      <c r="C27" s="26" t="s">
        <v>252</v>
      </c>
      <c r="D27" s="26">
        <v>0</v>
      </c>
      <c r="E27" s="26">
        <v>94.63</v>
      </c>
      <c r="F27" s="26">
        <v>0</v>
      </c>
      <c r="G27" s="26">
        <v>7.57</v>
      </c>
      <c r="H27" s="26">
        <v>102.2</v>
      </c>
      <c r="I27" s="27">
        <v>145.1</v>
      </c>
      <c r="J27" s="27">
        <v>10.16</v>
      </c>
      <c r="K27" s="26">
        <v>0</v>
      </c>
      <c r="L27" s="26">
        <v>0</v>
      </c>
      <c r="M27" s="26"/>
    </row>
    <row r="28" spans="1:13" ht="16" x14ac:dyDescent="0.2">
      <c r="A28" s="26" t="s">
        <v>168</v>
      </c>
      <c r="B28" s="29"/>
      <c r="C28" s="26" t="s">
        <v>257</v>
      </c>
      <c r="D28" s="26">
        <v>92.73</v>
      </c>
      <c r="E28" s="26">
        <v>78.97</v>
      </c>
      <c r="F28" s="26">
        <v>0</v>
      </c>
      <c r="G28" s="26">
        <v>0</v>
      </c>
      <c r="H28" s="26">
        <v>171.69</v>
      </c>
      <c r="I28" s="27">
        <v>148.58000000000001</v>
      </c>
      <c r="J28" s="27">
        <v>0</v>
      </c>
      <c r="K28" s="26">
        <v>0</v>
      </c>
      <c r="L28" s="26">
        <v>0</v>
      </c>
      <c r="M28" s="26"/>
    </row>
    <row r="29" spans="1:13" ht="16" x14ac:dyDescent="0.2">
      <c r="A29" s="26" t="s">
        <v>176</v>
      </c>
      <c r="B29" s="29"/>
      <c r="C29" s="26" t="s">
        <v>258</v>
      </c>
      <c r="D29" s="26">
        <v>53.84</v>
      </c>
      <c r="E29" s="26">
        <v>112.18</v>
      </c>
      <c r="F29" s="26">
        <v>0</v>
      </c>
      <c r="G29" s="26">
        <v>8.3000000000000007</v>
      </c>
      <c r="H29" s="26">
        <v>174.32</v>
      </c>
      <c r="I29" s="27">
        <v>188.9</v>
      </c>
      <c r="J29" s="27">
        <v>0</v>
      </c>
      <c r="K29" s="26">
        <v>0</v>
      </c>
      <c r="L29" s="26">
        <v>0</v>
      </c>
      <c r="M29" s="26"/>
    </row>
    <row r="30" spans="1:13" ht="16" x14ac:dyDescent="0.2">
      <c r="A30" s="26" t="s">
        <v>146</v>
      </c>
      <c r="B30" s="29"/>
      <c r="C30" s="26" t="s">
        <v>255</v>
      </c>
      <c r="D30" s="26">
        <v>85.35</v>
      </c>
      <c r="E30" s="26">
        <v>23.7</v>
      </c>
      <c r="F30" s="26">
        <v>0</v>
      </c>
      <c r="G30" s="26">
        <v>36.35</v>
      </c>
      <c r="H30" s="26">
        <v>145.41</v>
      </c>
      <c r="I30" s="27">
        <v>163.58000000000001</v>
      </c>
      <c r="J30" s="27">
        <v>54.53</v>
      </c>
      <c r="K30" s="26">
        <v>0</v>
      </c>
      <c r="L30" s="26">
        <v>0</v>
      </c>
      <c r="M30" s="26"/>
    </row>
    <row r="31" spans="1:13" ht="16" x14ac:dyDescent="0.2">
      <c r="A31" s="26" t="s">
        <v>198</v>
      </c>
      <c r="B31" s="29"/>
      <c r="C31" s="26" t="s">
        <v>81</v>
      </c>
      <c r="D31" s="26">
        <v>28.3</v>
      </c>
      <c r="E31" s="26">
        <v>203.94</v>
      </c>
      <c r="F31" s="26">
        <v>0</v>
      </c>
      <c r="G31" s="26">
        <v>13.93</v>
      </c>
      <c r="H31" s="26">
        <v>246.17</v>
      </c>
      <c r="I31" s="27">
        <v>148.5</v>
      </c>
      <c r="J31" s="27">
        <v>8.92</v>
      </c>
      <c r="K31" s="26">
        <v>0</v>
      </c>
      <c r="L31" s="26">
        <v>0</v>
      </c>
      <c r="M31" s="26"/>
    </row>
    <row r="32" spans="1:13" ht="16" x14ac:dyDescent="0.2">
      <c r="A32" s="26" t="s">
        <v>206</v>
      </c>
      <c r="B32" s="29"/>
      <c r="C32" s="26" t="s">
        <v>262</v>
      </c>
      <c r="D32" s="26">
        <v>40.32</v>
      </c>
      <c r="E32" s="26">
        <v>127.91</v>
      </c>
      <c r="F32" s="26">
        <v>0</v>
      </c>
      <c r="G32" s="26">
        <v>37.020000000000003</v>
      </c>
      <c r="H32" s="26">
        <v>205.25</v>
      </c>
      <c r="I32" s="27">
        <v>191.93</v>
      </c>
      <c r="J32" s="27">
        <v>53.02</v>
      </c>
      <c r="K32" s="26">
        <v>0</v>
      </c>
      <c r="L32" s="26">
        <v>0</v>
      </c>
      <c r="M32" s="26"/>
    </row>
    <row r="33" spans="1:13" ht="16" x14ac:dyDescent="0.2">
      <c r="A33" s="26" t="s">
        <v>214</v>
      </c>
      <c r="B33" s="29"/>
      <c r="C33" s="26" t="s">
        <v>260</v>
      </c>
      <c r="D33" s="26">
        <v>23.12</v>
      </c>
      <c r="E33" s="26">
        <v>114.42</v>
      </c>
      <c r="F33" s="26">
        <v>54.97</v>
      </c>
      <c r="G33" s="26">
        <v>10.57</v>
      </c>
      <c r="H33" s="26">
        <v>203.07</v>
      </c>
      <c r="I33" s="27">
        <v>169.39</v>
      </c>
      <c r="J33" s="27">
        <v>19</v>
      </c>
      <c r="K33" s="26">
        <v>63.94</v>
      </c>
      <c r="L33" s="26">
        <v>7.17</v>
      </c>
      <c r="M33" s="26"/>
    </row>
    <row r="34" spans="1:13" ht="16" x14ac:dyDescent="0.2">
      <c r="A34" s="26" t="s">
        <v>219</v>
      </c>
      <c r="B34" s="29"/>
      <c r="C34" s="26" t="s">
        <v>266</v>
      </c>
      <c r="D34" s="26">
        <v>18.43</v>
      </c>
      <c r="E34" s="26">
        <v>190.03</v>
      </c>
      <c r="F34" s="26">
        <v>0</v>
      </c>
      <c r="G34" s="26">
        <v>14.58</v>
      </c>
      <c r="H34" s="26">
        <v>223.04</v>
      </c>
      <c r="I34" s="27">
        <v>247.91</v>
      </c>
      <c r="J34" s="27">
        <v>0</v>
      </c>
      <c r="K34" s="26">
        <v>0</v>
      </c>
      <c r="L34" s="26">
        <v>0</v>
      </c>
      <c r="M34" s="26"/>
    </row>
    <row r="35" spans="1:13" ht="16" x14ac:dyDescent="0.2">
      <c r="A35" s="26" t="s">
        <v>202</v>
      </c>
      <c r="B35" s="29"/>
      <c r="C35" s="26" t="s">
        <v>264</v>
      </c>
      <c r="D35" s="26">
        <v>45.23</v>
      </c>
      <c r="E35" s="26">
        <v>131.25</v>
      </c>
      <c r="F35" s="26">
        <v>0</v>
      </c>
      <c r="G35" s="26">
        <v>42.36</v>
      </c>
      <c r="H35" s="26">
        <v>218.83</v>
      </c>
      <c r="I35" s="27">
        <v>158.16999999999999</v>
      </c>
      <c r="J35" s="27">
        <v>37.96</v>
      </c>
      <c r="K35" s="26">
        <v>45.23</v>
      </c>
      <c r="L35" s="26">
        <v>10.86</v>
      </c>
      <c r="M35" s="26"/>
    </row>
    <row r="36" spans="1:13" ht="16" x14ac:dyDescent="0.2">
      <c r="A36" s="26" t="s">
        <v>221</v>
      </c>
      <c r="B36" s="29"/>
      <c r="C36" s="26" t="s">
        <v>265</v>
      </c>
      <c r="D36" s="26">
        <v>28.92</v>
      </c>
      <c r="E36" s="26">
        <v>211.7</v>
      </c>
      <c r="F36" s="26">
        <v>0</v>
      </c>
      <c r="G36" s="26">
        <v>6.02</v>
      </c>
      <c r="H36" s="26">
        <v>246.64</v>
      </c>
      <c r="I36" s="27">
        <v>270.23</v>
      </c>
      <c r="J36" s="27">
        <v>20.81</v>
      </c>
      <c r="K36" s="26">
        <v>0</v>
      </c>
      <c r="L36" s="26">
        <v>0</v>
      </c>
      <c r="M36" s="26"/>
    </row>
    <row r="37" spans="1:13" ht="16" x14ac:dyDescent="0.2">
      <c r="A37" s="26" t="s">
        <v>190</v>
      </c>
      <c r="B37" s="29" t="s">
        <v>297</v>
      </c>
      <c r="C37" s="26" t="s">
        <v>259</v>
      </c>
      <c r="D37" s="26">
        <v>82.09</v>
      </c>
      <c r="E37" s="26">
        <v>89.74</v>
      </c>
      <c r="F37" s="26">
        <v>0</v>
      </c>
      <c r="G37" s="26">
        <v>15.47</v>
      </c>
      <c r="H37" s="26">
        <v>187.3</v>
      </c>
      <c r="I37" s="27">
        <v>328.67</v>
      </c>
      <c r="J37" s="27">
        <v>0</v>
      </c>
      <c r="K37" s="26">
        <v>38.479999999999997</v>
      </c>
      <c r="L37" s="26">
        <v>3.47</v>
      </c>
      <c r="M37" s="26"/>
    </row>
    <row r="38" spans="1:13" ht="16" x14ac:dyDescent="0.2">
      <c r="A38" s="26" t="s">
        <v>232</v>
      </c>
      <c r="B38" s="29"/>
      <c r="C38" s="26" t="s">
        <v>267</v>
      </c>
      <c r="D38" s="26">
        <v>57.66</v>
      </c>
      <c r="E38" s="26">
        <v>110.36</v>
      </c>
      <c r="F38" s="26">
        <v>95.65</v>
      </c>
      <c r="G38" s="26">
        <v>65.92</v>
      </c>
      <c r="H38" s="26">
        <v>329.59</v>
      </c>
      <c r="I38" s="27">
        <v>246.97</v>
      </c>
      <c r="J38" s="27">
        <v>61.74</v>
      </c>
      <c r="K38" s="26">
        <v>8.89</v>
      </c>
      <c r="L38" s="26">
        <v>2.2200000000000002</v>
      </c>
      <c r="M38" s="26"/>
    </row>
    <row r="39" spans="1:13" ht="16" x14ac:dyDescent="0.2">
      <c r="A39" s="26" t="s">
        <v>234</v>
      </c>
      <c r="B39" s="29"/>
      <c r="C39" s="26" t="s">
        <v>253</v>
      </c>
      <c r="D39" s="26">
        <v>121.92</v>
      </c>
      <c r="E39" s="26">
        <v>108.06</v>
      </c>
      <c r="F39" s="26">
        <v>24.72</v>
      </c>
      <c r="G39" s="26">
        <v>0</v>
      </c>
      <c r="H39" s="26">
        <v>254.7</v>
      </c>
      <c r="I39" s="27">
        <v>413.89</v>
      </c>
      <c r="J39" s="27">
        <v>0</v>
      </c>
      <c r="K39" s="26">
        <v>283.32</v>
      </c>
      <c r="L39" s="26">
        <v>0</v>
      </c>
      <c r="M39" s="26"/>
    </row>
    <row r="40" spans="1:13" ht="16" x14ac:dyDescent="0.2">
      <c r="A40" s="26" t="s">
        <v>240</v>
      </c>
      <c r="B40" s="29"/>
      <c r="C40" s="26" t="s">
        <v>268</v>
      </c>
      <c r="D40" s="26">
        <v>0</v>
      </c>
      <c r="E40" s="26">
        <v>682.07</v>
      </c>
      <c r="F40" s="26">
        <v>0</v>
      </c>
      <c r="G40" s="26">
        <v>0</v>
      </c>
      <c r="H40" s="26">
        <v>682.07</v>
      </c>
      <c r="I40" s="27">
        <v>489.74</v>
      </c>
      <c r="J40" s="27">
        <v>0</v>
      </c>
      <c r="K40" s="26">
        <v>0</v>
      </c>
      <c r="L40" s="26">
        <v>0</v>
      </c>
      <c r="M40" s="26"/>
    </row>
  </sheetData>
  <pageMargins left="0.7" right="0.7" top="0.75" bottom="0.75" header="0.51180555555555496" footer="0.51180555555555496"/>
  <pageSetup paperSize="9"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0"/>
  <sheetViews>
    <sheetView topLeftCell="A2" zoomScaleNormal="100" workbookViewId="0">
      <selection activeCell="B1" sqref="B1"/>
    </sheetView>
  </sheetViews>
  <sheetFormatPr baseColWidth="10" defaultColWidth="8.5" defaultRowHeight="15" x14ac:dyDescent="0.2"/>
  <cols>
    <col min="1" max="1" width="17.6640625" bestFit="1" customWidth="1"/>
    <col min="2" max="2" width="51.83203125" customWidth="1"/>
    <col min="3" max="3" width="16.83203125" customWidth="1"/>
    <col min="4" max="4" width="28.1640625" customWidth="1"/>
    <col min="5" max="5" width="21" customWidth="1"/>
    <col min="6" max="6" width="13" customWidth="1"/>
  </cols>
  <sheetData>
    <row r="1" spans="1:6" ht="16" x14ac:dyDescent="0.2">
      <c r="A1" s="2" t="s">
        <v>0</v>
      </c>
      <c r="B1" s="2" t="s">
        <v>308</v>
      </c>
    </row>
    <row r="2" spans="1:6" ht="170" x14ac:dyDescent="0.2">
      <c r="A2" s="2" t="s">
        <v>1</v>
      </c>
      <c r="B2" s="24" t="s">
        <v>300</v>
      </c>
    </row>
    <row r="4" spans="1:6" ht="32" x14ac:dyDescent="0.2">
      <c r="A4" s="5" t="s">
        <v>26</v>
      </c>
      <c r="B4" t="s">
        <v>27</v>
      </c>
      <c r="C4" s="5" t="s">
        <v>63</v>
      </c>
      <c r="D4" s="5" t="s">
        <v>64</v>
      </c>
      <c r="E4" s="5" t="s">
        <v>65</v>
      </c>
      <c r="F4" s="5" t="s">
        <v>66</v>
      </c>
    </row>
    <row r="5" spans="1:6" ht="16" x14ac:dyDescent="0.2">
      <c r="A5" s="17" t="s">
        <v>3</v>
      </c>
      <c r="B5" s="18"/>
      <c r="C5" s="19">
        <v>0.2</v>
      </c>
      <c r="D5" s="19">
        <v>0.2</v>
      </c>
      <c r="E5" s="19">
        <v>0.2</v>
      </c>
      <c r="F5" s="19">
        <v>0.2</v>
      </c>
    </row>
    <row r="6" spans="1:6" ht="16" x14ac:dyDescent="0.2">
      <c r="A6" s="20" t="s">
        <v>5</v>
      </c>
      <c r="B6" s="18"/>
      <c r="C6" s="19">
        <v>0.1</v>
      </c>
      <c r="D6" s="19">
        <v>0.1</v>
      </c>
      <c r="E6" s="19">
        <v>0.1</v>
      </c>
      <c r="F6" s="19">
        <v>0.1</v>
      </c>
    </row>
    <row r="7" spans="1:6" ht="16" x14ac:dyDescent="0.2">
      <c r="A7" s="20" t="s">
        <v>6</v>
      </c>
      <c r="B7" s="18"/>
      <c r="C7" s="19">
        <v>0.06</v>
      </c>
      <c r="D7" s="19">
        <v>0.06</v>
      </c>
      <c r="E7" s="19">
        <v>0.06</v>
      </c>
      <c r="F7" s="21"/>
    </row>
    <row r="8" spans="1:6" ht="192" x14ac:dyDescent="0.2">
      <c r="A8" s="20" t="s">
        <v>7</v>
      </c>
      <c r="B8" s="22" t="s">
        <v>298</v>
      </c>
      <c r="C8" s="19">
        <v>0</v>
      </c>
      <c r="D8" s="19">
        <v>0</v>
      </c>
      <c r="E8" s="19">
        <v>0</v>
      </c>
      <c r="F8" s="19">
        <v>0</v>
      </c>
    </row>
    <row r="9" spans="1:6" ht="16" x14ac:dyDescent="0.2">
      <c r="A9" s="20" t="s">
        <v>8</v>
      </c>
      <c r="B9" s="18"/>
      <c r="C9" s="19">
        <v>0</v>
      </c>
      <c r="D9" s="19">
        <v>0</v>
      </c>
      <c r="E9" s="19">
        <v>0</v>
      </c>
      <c r="F9" s="19">
        <v>0</v>
      </c>
    </row>
    <row r="10" spans="1:6" ht="16" x14ac:dyDescent="0.2">
      <c r="A10" s="20" t="s">
        <v>9</v>
      </c>
      <c r="B10" s="18"/>
      <c r="C10" s="19">
        <v>0.19</v>
      </c>
      <c r="D10" s="19">
        <v>0.19</v>
      </c>
      <c r="E10" s="19">
        <v>0.19</v>
      </c>
      <c r="F10" s="19">
        <v>0.19</v>
      </c>
    </row>
    <row r="11" spans="1:6" ht="16" x14ac:dyDescent="0.2">
      <c r="A11" s="23" t="s">
        <v>10</v>
      </c>
      <c r="B11" s="18"/>
      <c r="C11" s="19">
        <v>0</v>
      </c>
      <c r="D11" s="19">
        <v>0</v>
      </c>
      <c r="E11" s="19">
        <v>0</v>
      </c>
      <c r="F11" s="19">
        <v>0</v>
      </c>
    </row>
    <row r="12" spans="1:6" ht="16" x14ac:dyDescent="0.2">
      <c r="A12" s="20" t="s">
        <v>11</v>
      </c>
      <c r="B12" s="18"/>
      <c r="C12" s="19">
        <v>0</v>
      </c>
      <c r="D12" s="19">
        <v>0</v>
      </c>
      <c r="E12" s="19">
        <v>0</v>
      </c>
      <c r="F12" s="19">
        <v>0</v>
      </c>
    </row>
    <row r="13" spans="1:6" ht="16" x14ac:dyDescent="0.2">
      <c r="A13" s="20" t="s">
        <v>12</v>
      </c>
      <c r="B13" s="18"/>
      <c r="C13" s="19">
        <v>0.05</v>
      </c>
      <c r="D13" s="19">
        <v>0</v>
      </c>
      <c r="E13" s="19">
        <v>0</v>
      </c>
      <c r="F13" s="19">
        <v>0</v>
      </c>
    </row>
    <row r="14" spans="1:6" ht="16" x14ac:dyDescent="0.2">
      <c r="A14" s="20" t="s">
        <v>13</v>
      </c>
      <c r="B14" s="18"/>
      <c r="C14" s="19">
        <v>0.25</v>
      </c>
      <c r="D14" s="19">
        <v>0.25</v>
      </c>
      <c r="E14" s="19">
        <v>0.25</v>
      </c>
      <c r="F14" s="19">
        <v>0.25</v>
      </c>
    </row>
    <row r="15" spans="1:6" ht="16" x14ac:dyDescent="0.2">
      <c r="A15" s="20" t="s">
        <v>14</v>
      </c>
      <c r="B15" s="18"/>
      <c r="C15" s="19">
        <v>0.24</v>
      </c>
      <c r="D15" s="19">
        <v>0.24</v>
      </c>
      <c r="E15" s="19">
        <v>0.24</v>
      </c>
      <c r="F15" s="19">
        <v>0.24</v>
      </c>
    </row>
    <row r="16" spans="1:6" ht="16" x14ac:dyDescent="0.2">
      <c r="A16" s="20" t="s">
        <v>15</v>
      </c>
      <c r="B16" s="18"/>
      <c r="C16" s="19">
        <v>0.05</v>
      </c>
      <c r="D16" s="19">
        <v>0.1</v>
      </c>
      <c r="E16" s="19">
        <v>0.1</v>
      </c>
      <c r="F16" s="19">
        <v>0.1</v>
      </c>
    </row>
    <row r="17" spans="1:6" ht="16" x14ac:dyDescent="0.2">
      <c r="A17" s="20" t="s">
        <v>16</v>
      </c>
      <c r="B17" s="18"/>
      <c r="C17" s="19">
        <v>7.0000000000000007E-2</v>
      </c>
      <c r="D17" s="19">
        <v>0</v>
      </c>
      <c r="E17" s="19">
        <v>0</v>
      </c>
      <c r="F17" s="19"/>
    </row>
    <row r="18" spans="1:6" ht="16" x14ac:dyDescent="0.2">
      <c r="A18" s="20" t="s">
        <v>17</v>
      </c>
      <c r="B18" s="18"/>
      <c r="C18" s="19">
        <v>0.13</v>
      </c>
      <c r="D18" s="19">
        <v>0.24</v>
      </c>
      <c r="E18" s="19">
        <v>0.24</v>
      </c>
      <c r="F18" s="19">
        <v>0.24</v>
      </c>
    </row>
    <row r="19" spans="1:6" ht="16" x14ac:dyDescent="0.2">
      <c r="A19" s="20" t="s">
        <v>28</v>
      </c>
      <c r="B19" s="18"/>
      <c r="C19" s="19">
        <v>0.27</v>
      </c>
      <c r="D19" s="19">
        <v>0.27</v>
      </c>
      <c r="E19" s="19">
        <v>0.27</v>
      </c>
      <c r="F19" s="19">
        <v>0.27</v>
      </c>
    </row>
    <row r="20" spans="1:6" ht="16" x14ac:dyDescent="0.2">
      <c r="A20" s="20" t="s">
        <v>18</v>
      </c>
      <c r="B20" s="18"/>
      <c r="C20" s="19">
        <v>0</v>
      </c>
      <c r="D20" s="19">
        <v>0</v>
      </c>
      <c r="E20" s="19">
        <v>0</v>
      </c>
      <c r="F20" s="19">
        <v>0</v>
      </c>
    </row>
    <row r="21" spans="1:6" ht="16" x14ac:dyDescent="0.2">
      <c r="A21" s="20" t="s">
        <v>19</v>
      </c>
      <c r="B21" s="18"/>
      <c r="C21" s="19">
        <v>0.09</v>
      </c>
      <c r="D21" s="19">
        <v>0</v>
      </c>
      <c r="E21" s="19">
        <v>0</v>
      </c>
      <c r="F21" s="19">
        <v>0</v>
      </c>
    </row>
    <row r="22" spans="1:6" ht="16" x14ac:dyDescent="0.2">
      <c r="A22" s="20" t="s">
        <v>20</v>
      </c>
      <c r="B22" s="18"/>
      <c r="C22" s="19">
        <v>0.1</v>
      </c>
      <c r="D22" s="19">
        <v>0.1</v>
      </c>
      <c r="E22" s="19">
        <v>0.1</v>
      </c>
      <c r="F22" s="19">
        <v>0.1</v>
      </c>
    </row>
    <row r="23" spans="1:6" ht="16" x14ac:dyDescent="0.2">
      <c r="A23" s="20" t="s">
        <v>21</v>
      </c>
      <c r="B23" s="18"/>
      <c r="C23" s="19">
        <v>0.1</v>
      </c>
      <c r="D23" s="19">
        <v>0.1</v>
      </c>
      <c r="E23" s="19">
        <v>0.1</v>
      </c>
      <c r="F23" s="19">
        <v>0.1</v>
      </c>
    </row>
    <row r="24" spans="1:6" ht="16" x14ac:dyDescent="0.2">
      <c r="A24" s="20" t="s">
        <v>22</v>
      </c>
      <c r="B24" s="18"/>
      <c r="C24" s="19">
        <v>0</v>
      </c>
      <c r="D24" s="19">
        <v>0</v>
      </c>
      <c r="E24" s="19">
        <v>0</v>
      </c>
      <c r="F24" s="19">
        <v>0</v>
      </c>
    </row>
    <row r="25" spans="1:6" ht="16" x14ac:dyDescent="0.2">
      <c r="A25" s="23" t="s">
        <v>23</v>
      </c>
      <c r="B25" s="18"/>
      <c r="C25" s="19">
        <v>0</v>
      </c>
      <c r="D25" s="19">
        <v>0</v>
      </c>
      <c r="E25" s="19">
        <v>0</v>
      </c>
      <c r="F25" s="19">
        <v>0</v>
      </c>
    </row>
    <row r="26" spans="1:6" ht="16" x14ac:dyDescent="0.2">
      <c r="A26" s="23" t="s">
        <v>24</v>
      </c>
      <c r="B26" s="18"/>
      <c r="C26" s="19">
        <v>0</v>
      </c>
      <c r="D26" s="19">
        <v>0</v>
      </c>
      <c r="E26" s="19">
        <v>0</v>
      </c>
      <c r="F26" s="19">
        <v>0</v>
      </c>
    </row>
    <row r="27" spans="1:6" ht="16" x14ac:dyDescent="0.2">
      <c r="A27" s="20" t="s">
        <v>25</v>
      </c>
      <c r="B27" s="18"/>
      <c r="C27" s="19">
        <v>0</v>
      </c>
      <c r="D27" s="19">
        <v>0</v>
      </c>
      <c r="E27" s="19">
        <v>0</v>
      </c>
      <c r="F27" s="19">
        <v>0</v>
      </c>
    </row>
    <row r="28" spans="1:6" ht="16" x14ac:dyDescent="0.2">
      <c r="A28" s="20" t="s">
        <v>67</v>
      </c>
      <c r="B28" s="18"/>
      <c r="C28" s="19">
        <v>0.09</v>
      </c>
      <c r="D28" s="19">
        <v>0</v>
      </c>
      <c r="E28" s="19">
        <v>0</v>
      </c>
      <c r="F28" s="19">
        <v>0.09</v>
      </c>
    </row>
    <row r="29" spans="1:6" ht="16" x14ac:dyDescent="0.2">
      <c r="A29" s="20" t="s">
        <v>82</v>
      </c>
      <c r="B29" s="18"/>
      <c r="C29" s="19">
        <v>0.25</v>
      </c>
      <c r="D29" s="19">
        <v>0.25</v>
      </c>
      <c r="E29" s="19">
        <v>0.25</v>
      </c>
      <c r="F29" s="19"/>
    </row>
    <row r="30" spans="1:6" ht="16" x14ac:dyDescent="0.2">
      <c r="A30" s="20" t="s">
        <v>83</v>
      </c>
      <c r="B30" s="18"/>
      <c r="C30" s="19">
        <v>7.0000000000000007E-2</v>
      </c>
      <c r="D30" s="19">
        <v>7.0000000000000007E-2</v>
      </c>
      <c r="E30" s="19"/>
      <c r="F30" s="19"/>
    </row>
    <row r="31" spans="1:6" ht="16" x14ac:dyDescent="0.2">
      <c r="A31" s="20" t="s">
        <v>84</v>
      </c>
      <c r="B31" s="18"/>
      <c r="C31" s="19">
        <v>0.06</v>
      </c>
      <c r="D31" s="19">
        <v>0.06</v>
      </c>
      <c r="E31" s="19"/>
      <c r="F31" s="19"/>
    </row>
    <row r="32" spans="1:6" ht="16" x14ac:dyDescent="0.2">
      <c r="A32" s="20" t="s">
        <v>85</v>
      </c>
      <c r="B32" s="18"/>
      <c r="C32" s="19">
        <v>0.09</v>
      </c>
      <c r="D32" s="19">
        <v>0.09</v>
      </c>
      <c r="E32" s="19">
        <v>0.09</v>
      </c>
      <c r="F32" s="19"/>
    </row>
    <row r="33" spans="1:6" ht="16" x14ac:dyDescent="0.2">
      <c r="A33" s="20" t="s">
        <v>86</v>
      </c>
      <c r="B33" s="18"/>
      <c r="C33" s="19">
        <v>0</v>
      </c>
      <c r="D33" s="19">
        <v>0</v>
      </c>
      <c r="E33" s="19">
        <v>0</v>
      </c>
      <c r="F33" s="19">
        <v>0</v>
      </c>
    </row>
    <row r="34" spans="1:6" ht="16" x14ac:dyDescent="0.2">
      <c r="A34" s="20" t="s">
        <v>92</v>
      </c>
      <c r="B34" s="18"/>
      <c r="C34" s="19">
        <v>7.0000000000000007E-2</v>
      </c>
      <c r="D34" s="19"/>
      <c r="E34" s="19">
        <v>7.0000000000000007E-2</v>
      </c>
      <c r="F34" s="19"/>
    </row>
    <row r="35" spans="1:6" ht="16" x14ac:dyDescent="0.2">
      <c r="A35" s="20" t="s">
        <v>87</v>
      </c>
      <c r="B35" s="18"/>
      <c r="C35" s="19">
        <v>0</v>
      </c>
      <c r="D35" s="19">
        <v>0</v>
      </c>
      <c r="E35" s="19">
        <v>0</v>
      </c>
      <c r="F35" s="19">
        <v>0</v>
      </c>
    </row>
    <row r="36" spans="1:6" ht="16" x14ac:dyDescent="0.2">
      <c r="A36" s="20" t="s">
        <v>88</v>
      </c>
      <c r="B36" s="18"/>
      <c r="C36" s="19">
        <v>0.1</v>
      </c>
      <c r="D36" s="19">
        <v>0.1</v>
      </c>
      <c r="E36" s="19">
        <v>0.1</v>
      </c>
      <c r="F36" s="19"/>
    </row>
    <row r="37" spans="1:6" ht="16" x14ac:dyDescent="0.2">
      <c r="A37" s="20" t="s">
        <v>93</v>
      </c>
      <c r="B37" s="18"/>
      <c r="C37" s="19">
        <v>0.25</v>
      </c>
      <c r="D37" s="19">
        <v>0.25</v>
      </c>
      <c r="E37" s="19">
        <v>0.25</v>
      </c>
      <c r="F37" s="19">
        <v>0.25</v>
      </c>
    </row>
    <row r="38" spans="1:6" ht="16" x14ac:dyDescent="0.2">
      <c r="A38" s="20" t="s">
        <v>89</v>
      </c>
      <c r="B38" s="18"/>
      <c r="C38" s="19">
        <v>2.5000000000000001E-2</v>
      </c>
      <c r="D38" s="19">
        <v>7.6999999999999999E-2</v>
      </c>
      <c r="E38" s="19">
        <v>7.6999999999999999E-2</v>
      </c>
      <c r="F38" s="19">
        <v>7.6999999999999999E-2</v>
      </c>
    </row>
    <row r="39" spans="1:6" ht="16" x14ac:dyDescent="0.2">
      <c r="A39" s="20" t="s">
        <v>90</v>
      </c>
      <c r="B39" s="18" t="s">
        <v>299</v>
      </c>
      <c r="C39" s="19">
        <v>0.08</v>
      </c>
      <c r="D39" s="19"/>
      <c r="E39" s="19"/>
      <c r="F39" s="19"/>
    </row>
    <row r="40" spans="1:6" ht="16" x14ac:dyDescent="0.2">
      <c r="A40" s="20" t="s">
        <v>91</v>
      </c>
      <c r="B40" s="18"/>
      <c r="C40" s="19">
        <v>0</v>
      </c>
      <c r="D40" s="19">
        <v>0</v>
      </c>
      <c r="E40" s="19">
        <v>0</v>
      </c>
      <c r="F40" s="19">
        <v>0</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TotalTim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Total Charges for Cities 200</vt:lpstr>
      <vt:lpstr>Total Charges for Cities 100</vt:lpstr>
      <vt:lpstr>Total Charge Drinking City 200</vt:lpstr>
      <vt:lpstr>Total Charge Drinking City 100</vt:lpstr>
      <vt:lpstr>Total Charges for Capitals 200</vt:lpstr>
      <vt:lpstr>Total Charges for Capitals 100</vt:lpstr>
      <vt:lpstr>VAT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Amrut</dc:creator>
  <dc:description/>
  <cp:lastModifiedBy>Microsoft Office User</cp:lastModifiedBy>
  <cp:revision>1</cp:revision>
  <dcterms:created xsi:type="dcterms:W3CDTF">2021-05-26T05:43:36Z</dcterms:created>
  <dcterms:modified xsi:type="dcterms:W3CDTF">2021-09-16T01:32:48Z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